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5540" tabRatio="500"/>
  </bookViews>
  <sheets>
    <sheet name="3G用" sheetId="1" r:id="rId1"/>
    <sheet name="2G用" sheetId="2" r:id="rId2"/>
    <sheet name="1G用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2" i="3" l="1"/>
  <c r="AE2" i="3"/>
  <c r="AD2" i="3"/>
  <c r="AC2" i="3"/>
  <c r="AB2" i="3"/>
  <c r="AA2" i="3"/>
  <c r="Z2" i="3"/>
  <c r="Y2" i="3"/>
  <c r="B7" i="3"/>
  <c r="B12" i="3"/>
  <c r="D7" i="3"/>
  <c r="D12" i="3"/>
  <c r="F7" i="3"/>
  <c r="F12" i="3"/>
  <c r="H7" i="3"/>
  <c r="H12" i="3"/>
  <c r="J7" i="3"/>
  <c r="J12" i="3"/>
  <c r="L7" i="3"/>
  <c r="L12" i="3"/>
  <c r="N7" i="3"/>
  <c r="N12" i="3"/>
  <c r="P7" i="3"/>
  <c r="P12" i="3"/>
  <c r="R7" i="3"/>
  <c r="R12" i="3"/>
  <c r="T12" i="3"/>
  <c r="W12" i="3"/>
  <c r="B11" i="3"/>
  <c r="D11" i="3"/>
  <c r="F11" i="3"/>
  <c r="H11" i="3"/>
  <c r="J11" i="3"/>
  <c r="L11" i="3"/>
  <c r="N11" i="3"/>
  <c r="P11" i="3"/>
  <c r="R11" i="3"/>
  <c r="T11" i="3"/>
  <c r="W11" i="3"/>
  <c r="B9" i="3"/>
  <c r="B10" i="3"/>
  <c r="D9" i="3"/>
  <c r="D10" i="3"/>
  <c r="F9" i="3"/>
  <c r="F10" i="3"/>
  <c r="H9" i="3"/>
  <c r="H10" i="3"/>
  <c r="J9" i="3"/>
  <c r="J10" i="3"/>
  <c r="L9" i="3"/>
  <c r="L10" i="3"/>
  <c r="N9" i="3"/>
  <c r="N10" i="3"/>
  <c r="P9" i="3"/>
  <c r="P10" i="3"/>
  <c r="R9" i="3"/>
  <c r="R10" i="3"/>
  <c r="T10" i="3"/>
  <c r="W10" i="3"/>
  <c r="T9" i="3"/>
  <c r="W9" i="3"/>
  <c r="B8" i="3"/>
  <c r="D8" i="3"/>
  <c r="F8" i="3"/>
  <c r="H8" i="3"/>
  <c r="J8" i="3"/>
  <c r="L8" i="3"/>
  <c r="N8" i="3"/>
  <c r="P8" i="3"/>
  <c r="R8" i="3"/>
  <c r="T7" i="3"/>
  <c r="T8" i="3"/>
  <c r="W8" i="3"/>
  <c r="W7" i="3"/>
  <c r="B5" i="3"/>
  <c r="B6" i="3"/>
  <c r="D5" i="3"/>
  <c r="D6" i="3"/>
  <c r="F5" i="3"/>
  <c r="F6" i="3"/>
  <c r="H5" i="3"/>
  <c r="H6" i="3"/>
  <c r="J5" i="3"/>
  <c r="J6" i="3"/>
  <c r="L5" i="3"/>
  <c r="L6" i="3"/>
  <c r="N5" i="3"/>
  <c r="N6" i="3"/>
  <c r="P5" i="3"/>
  <c r="P6" i="3"/>
  <c r="R5" i="3"/>
  <c r="R6" i="3"/>
  <c r="T5" i="3"/>
  <c r="T6" i="3"/>
  <c r="W6" i="3"/>
  <c r="W5" i="3"/>
  <c r="W4" i="3"/>
  <c r="W3" i="3"/>
  <c r="AF2" i="2"/>
  <c r="AE2" i="2"/>
  <c r="AD2" i="2"/>
  <c r="AC2" i="2"/>
  <c r="AB2" i="2"/>
  <c r="AA2" i="2"/>
  <c r="Z2" i="2"/>
  <c r="Y2" i="2"/>
  <c r="B20" i="2"/>
  <c r="B25" i="2"/>
  <c r="D20" i="2"/>
  <c r="D25" i="2"/>
  <c r="F20" i="2"/>
  <c r="F25" i="2"/>
  <c r="H20" i="2"/>
  <c r="H25" i="2"/>
  <c r="J20" i="2"/>
  <c r="J25" i="2"/>
  <c r="L20" i="2"/>
  <c r="L25" i="2"/>
  <c r="N20" i="2"/>
  <c r="N25" i="2"/>
  <c r="P20" i="2"/>
  <c r="P25" i="2"/>
  <c r="R20" i="2"/>
  <c r="R25" i="2"/>
  <c r="T25" i="2"/>
  <c r="W25" i="2"/>
  <c r="B24" i="2"/>
  <c r="D24" i="2"/>
  <c r="F24" i="2"/>
  <c r="H24" i="2"/>
  <c r="J24" i="2"/>
  <c r="L24" i="2"/>
  <c r="N24" i="2"/>
  <c r="P24" i="2"/>
  <c r="R24" i="2"/>
  <c r="T24" i="2"/>
  <c r="W24" i="2"/>
  <c r="B22" i="2"/>
  <c r="B23" i="2"/>
  <c r="D22" i="2"/>
  <c r="D23" i="2"/>
  <c r="F22" i="2"/>
  <c r="F23" i="2"/>
  <c r="H22" i="2"/>
  <c r="H23" i="2"/>
  <c r="J22" i="2"/>
  <c r="J23" i="2"/>
  <c r="L22" i="2"/>
  <c r="L23" i="2"/>
  <c r="N22" i="2"/>
  <c r="N23" i="2"/>
  <c r="P22" i="2"/>
  <c r="P23" i="2"/>
  <c r="R22" i="2"/>
  <c r="R23" i="2"/>
  <c r="T23" i="2"/>
  <c r="W23" i="2"/>
  <c r="T22" i="2"/>
  <c r="W22" i="2"/>
  <c r="B21" i="2"/>
  <c r="D21" i="2"/>
  <c r="F21" i="2"/>
  <c r="H21" i="2"/>
  <c r="J21" i="2"/>
  <c r="L21" i="2"/>
  <c r="N21" i="2"/>
  <c r="P21" i="2"/>
  <c r="R21" i="2"/>
  <c r="T20" i="2"/>
  <c r="T21" i="2"/>
  <c r="W21" i="2"/>
  <c r="W20" i="2"/>
  <c r="B18" i="2"/>
  <c r="B19" i="2"/>
  <c r="D18" i="2"/>
  <c r="D19" i="2"/>
  <c r="F18" i="2"/>
  <c r="F19" i="2"/>
  <c r="H18" i="2"/>
  <c r="H19" i="2"/>
  <c r="J18" i="2"/>
  <c r="J19" i="2"/>
  <c r="L18" i="2"/>
  <c r="L19" i="2"/>
  <c r="N18" i="2"/>
  <c r="N19" i="2"/>
  <c r="P18" i="2"/>
  <c r="P19" i="2"/>
  <c r="R18" i="2"/>
  <c r="R19" i="2"/>
  <c r="T18" i="2"/>
  <c r="T19" i="2"/>
  <c r="W19" i="2"/>
  <c r="W18" i="2"/>
  <c r="W17" i="2"/>
  <c r="W16" i="2"/>
  <c r="B7" i="2"/>
  <c r="B12" i="2"/>
  <c r="D7" i="2"/>
  <c r="D12" i="2"/>
  <c r="F7" i="2"/>
  <c r="F12" i="2"/>
  <c r="H7" i="2"/>
  <c r="H12" i="2"/>
  <c r="J7" i="2"/>
  <c r="J12" i="2"/>
  <c r="L7" i="2"/>
  <c r="L12" i="2"/>
  <c r="N7" i="2"/>
  <c r="N12" i="2"/>
  <c r="P7" i="2"/>
  <c r="P12" i="2"/>
  <c r="R7" i="2"/>
  <c r="R12" i="2"/>
  <c r="T12" i="2"/>
  <c r="W12" i="2"/>
  <c r="B11" i="2"/>
  <c r="D11" i="2"/>
  <c r="F11" i="2"/>
  <c r="H11" i="2"/>
  <c r="J11" i="2"/>
  <c r="L11" i="2"/>
  <c r="N11" i="2"/>
  <c r="P11" i="2"/>
  <c r="R11" i="2"/>
  <c r="T11" i="2"/>
  <c r="W11" i="2"/>
  <c r="B9" i="2"/>
  <c r="B10" i="2"/>
  <c r="D9" i="2"/>
  <c r="D10" i="2"/>
  <c r="F9" i="2"/>
  <c r="F10" i="2"/>
  <c r="H9" i="2"/>
  <c r="H10" i="2"/>
  <c r="J9" i="2"/>
  <c r="J10" i="2"/>
  <c r="L9" i="2"/>
  <c r="L10" i="2"/>
  <c r="N9" i="2"/>
  <c r="N10" i="2"/>
  <c r="P9" i="2"/>
  <c r="P10" i="2"/>
  <c r="R9" i="2"/>
  <c r="R10" i="2"/>
  <c r="T10" i="2"/>
  <c r="W10" i="2"/>
  <c r="T9" i="2"/>
  <c r="W9" i="2"/>
  <c r="B8" i="2"/>
  <c r="D8" i="2"/>
  <c r="F8" i="2"/>
  <c r="H8" i="2"/>
  <c r="J8" i="2"/>
  <c r="L8" i="2"/>
  <c r="N8" i="2"/>
  <c r="P8" i="2"/>
  <c r="R8" i="2"/>
  <c r="T7" i="2"/>
  <c r="T8" i="2"/>
  <c r="W8" i="2"/>
  <c r="W7" i="2"/>
  <c r="B5" i="2"/>
  <c r="B6" i="2"/>
  <c r="D5" i="2"/>
  <c r="D6" i="2"/>
  <c r="F5" i="2"/>
  <c r="F6" i="2"/>
  <c r="H5" i="2"/>
  <c r="H6" i="2"/>
  <c r="J5" i="2"/>
  <c r="J6" i="2"/>
  <c r="L5" i="2"/>
  <c r="L6" i="2"/>
  <c r="N5" i="2"/>
  <c r="N6" i="2"/>
  <c r="P5" i="2"/>
  <c r="P6" i="2"/>
  <c r="R5" i="2"/>
  <c r="R6" i="2"/>
  <c r="T5" i="2"/>
  <c r="T6" i="2"/>
  <c r="W6" i="2"/>
  <c r="W5" i="2"/>
  <c r="W4" i="2"/>
  <c r="W3" i="2"/>
  <c r="AA2" i="1"/>
  <c r="Z2" i="1"/>
  <c r="T38" i="1"/>
  <c r="T25" i="1"/>
  <c r="T12" i="1"/>
  <c r="T37" i="1"/>
  <c r="T24" i="1"/>
  <c r="T11" i="1"/>
  <c r="T36" i="1"/>
  <c r="T23" i="1"/>
  <c r="T10" i="1"/>
  <c r="T35" i="1"/>
  <c r="T22" i="1"/>
  <c r="T9" i="1"/>
  <c r="T34" i="1"/>
  <c r="T21" i="1"/>
  <c r="T8" i="1"/>
  <c r="T31" i="1"/>
  <c r="T18" i="1"/>
  <c r="T5" i="1"/>
  <c r="W8" i="1"/>
  <c r="W21" i="1"/>
  <c r="W34" i="1"/>
  <c r="W10" i="1"/>
  <c r="W23" i="1"/>
  <c r="W36" i="1"/>
  <c r="W11" i="1"/>
  <c r="W24" i="1"/>
  <c r="W37" i="1"/>
  <c r="W9" i="1"/>
  <c r="W22" i="1"/>
  <c r="W35" i="1"/>
  <c r="B37" i="1"/>
  <c r="D37" i="1"/>
  <c r="F37" i="1"/>
  <c r="H37" i="1"/>
  <c r="J37" i="1"/>
  <c r="L37" i="1"/>
  <c r="N37" i="1"/>
  <c r="P37" i="1"/>
  <c r="R37" i="1"/>
  <c r="B24" i="1"/>
  <c r="D24" i="1"/>
  <c r="F24" i="1"/>
  <c r="H24" i="1"/>
  <c r="J24" i="1"/>
  <c r="L24" i="1"/>
  <c r="N24" i="1"/>
  <c r="P24" i="1"/>
  <c r="R24" i="1"/>
  <c r="D11" i="1"/>
  <c r="F11" i="1"/>
  <c r="H11" i="1"/>
  <c r="J11" i="1"/>
  <c r="L11" i="1"/>
  <c r="N11" i="1"/>
  <c r="P11" i="1"/>
  <c r="R11" i="1"/>
  <c r="B11" i="1"/>
  <c r="B7" i="1"/>
  <c r="B9" i="1"/>
  <c r="B10" i="1"/>
  <c r="D7" i="1"/>
  <c r="D9" i="1"/>
  <c r="D10" i="1"/>
  <c r="F7" i="1"/>
  <c r="F9" i="1"/>
  <c r="F10" i="1"/>
  <c r="H7" i="1"/>
  <c r="H9" i="1"/>
  <c r="H10" i="1"/>
  <c r="J7" i="1"/>
  <c r="J9" i="1"/>
  <c r="J10" i="1"/>
  <c r="L7" i="1"/>
  <c r="L9" i="1"/>
  <c r="L10" i="1"/>
  <c r="N7" i="1"/>
  <c r="N9" i="1"/>
  <c r="N10" i="1"/>
  <c r="P7" i="1"/>
  <c r="P9" i="1"/>
  <c r="P10" i="1"/>
  <c r="R7" i="1"/>
  <c r="R9" i="1"/>
  <c r="R10" i="1"/>
  <c r="T7" i="1"/>
  <c r="B20" i="1"/>
  <c r="B22" i="1"/>
  <c r="B23" i="1"/>
  <c r="D20" i="1"/>
  <c r="D22" i="1"/>
  <c r="D23" i="1"/>
  <c r="F20" i="1"/>
  <c r="F22" i="1"/>
  <c r="F23" i="1"/>
  <c r="H20" i="1"/>
  <c r="H22" i="1"/>
  <c r="H23" i="1"/>
  <c r="J20" i="1"/>
  <c r="J22" i="1"/>
  <c r="J23" i="1"/>
  <c r="L20" i="1"/>
  <c r="L22" i="1"/>
  <c r="L23" i="1"/>
  <c r="N20" i="1"/>
  <c r="N22" i="1"/>
  <c r="N23" i="1"/>
  <c r="P20" i="1"/>
  <c r="P22" i="1"/>
  <c r="P23" i="1"/>
  <c r="R20" i="1"/>
  <c r="R22" i="1"/>
  <c r="R23" i="1"/>
  <c r="T20" i="1"/>
  <c r="B33" i="1"/>
  <c r="B35" i="1"/>
  <c r="B36" i="1"/>
  <c r="D33" i="1"/>
  <c r="D35" i="1"/>
  <c r="D36" i="1"/>
  <c r="F33" i="1"/>
  <c r="F35" i="1"/>
  <c r="F36" i="1"/>
  <c r="H33" i="1"/>
  <c r="H35" i="1"/>
  <c r="H36" i="1"/>
  <c r="J33" i="1"/>
  <c r="J35" i="1"/>
  <c r="J36" i="1"/>
  <c r="L33" i="1"/>
  <c r="L35" i="1"/>
  <c r="L36" i="1"/>
  <c r="N33" i="1"/>
  <c r="N35" i="1"/>
  <c r="N36" i="1"/>
  <c r="P33" i="1"/>
  <c r="P35" i="1"/>
  <c r="P36" i="1"/>
  <c r="R33" i="1"/>
  <c r="R35" i="1"/>
  <c r="R36" i="1"/>
  <c r="T33" i="1"/>
  <c r="W7" i="1"/>
  <c r="W20" i="1"/>
  <c r="W33" i="1"/>
  <c r="AC2" i="1"/>
  <c r="B8" i="1"/>
  <c r="D8" i="1"/>
  <c r="F8" i="1"/>
  <c r="L8" i="1"/>
  <c r="N8" i="1"/>
  <c r="R8" i="1"/>
  <c r="H8" i="1"/>
  <c r="J8" i="1"/>
  <c r="P8" i="1"/>
  <c r="B21" i="1"/>
  <c r="D21" i="1"/>
  <c r="F21" i="1"/>
  <c r="H21" i="1"/>
  <c r="J21" i="1"/>
  <c r="L21" i="1"/>
  <c r="N21" i="1"/>
  <c r="R21" i="1"/>
  <c r="P21" i="1"/>
  <c r="D34" i="1"/>
  <c r="F34" i="1"/>
  <c r="J34" i="1"/>
  <c r="P34" i="1"/>
  <c r="R34" i="1"/>
  <c r="B34" i="1"/>
  <c r="H34" i="1"/>
  <c r="L34" i="1"/>
  <c r="N34" i="1"/>
  <c r="AB2" i="1"/>
  <c r="B12" i="1"/>
  <c r="D12" i="1"/>
  <c r="F12" i="1"/>
  <c r="L12" i="1"/>
  <c r="N12" i="1"/>
  <c r="R12" i="1"/>
  <c r="H12" i="1"/>
  <c r="J12" i="1"/>
  <c r="P12" i="1"/>
  <c r="W12" i="1"/>
  <c r="W3" i="1"/>
  <c r="B25" i="1"/>
  <c r="D25" i="1"/>
  <c r="F25" i="1"/>
  <c r="H25" i="1"/>
  <c r="J25" i="1"/>
  <c r="L25" i="1"/>
  <c r="N25" i="1"/>
  <c r="R25" i="1"/>
  <c r="P25" i="1"/>
  <c r="W25" i="1"/>
  <c r="W16" i="1"/>
  <c r="D38" i="1"/>
  <c r="F38" i="1"/>
  <c r="J38" i="1"/>
  <c r="P38" i="1"/>
  <c r="R38" i="1"/>
  <c r="B38" i="1"/>
  <c r="H38" i="1"/>
  <c r="L38" i="1"/>
  <c r="N38" i="1"/>
  <c r="W38" i="1"/>
  <c r="W29" i="1"/>
  <c r="AD2" i="1"/>
  <c r="B5" i="1"/>
  <c r="D5" i="1"/>
  <c r="F5" i="1"/>
  <c r="L5" i="1"/>
  <c r="N5" i="1"/>
  <c r="R5" i="1"/>
  <c r="H5" i="1"/>
  <c r="J5" i="1"/>
  <c r="P5" i="1"/>
  <c r="W5" i="1"/>
  <c r="B18" i="1"/>
  <c r="D18" i="1"/>
  <c r="F18" i="1"/>
  <c r="H18" i="1"/>
  <c r="J18" i="1"/>
  <c r="L18" i="1"/>
  <c r="N18" i="1"/>
  <c r="R18" i="1"/>
  <c r="P18" i="1"/>
  <c r="W18" i="1"/>
  <c r="D31" i="1"/>
  <c r="F31" i="1"/>
  <c r="J31" i="1"/>
  <c r="P31" i="1"/>
  <c r="R31" i="1"/>
  <c r="B31" i="1"/>
  <c r="H31" i="1"/>
  <c r="L31" i="1"/>
  <c r="N31" i="1"/>
  <c r="W31" i="1"/>
  <c r="Y2" i="1"/>
  <c r="W4" i="1"/>
  <c r="W17" i="1"/>
  <c r="W30" i="1"/>
  <c r="AE2" i="1"/>
  <c r="B6" i="1"/>
  <c r="D6" i="1"/>
  <c r="F6" i="1"/>
  <c r="H6" i="1"/>
  <c r="L6" i="1"/>
  <c r="N6" i="1"/>
  <c r="P6" i="1"/>
  <c r="R6" i="1"/>
  <c r="T6" i="1"/>
  <c r="J6" i="1"/>
  <c r="W6" i="1"/>
  <c r="B19" i="1"/>
  <c r="D19" i="1"/>
  <c r="F19" i="1"/>
  <c r="H19" i="1"/>
  <c r="J19" i="1"/>
  <c r="L19" i="1"/>
  <c r="N19" i="1"/>
  <c r="P19" i="1"/>
  <c r="R19" i="1"/>
  <c r="T19" i="1"/>
  <c r="W19" i="1"/>
  <c r="D32" i="1"/>
  <c r="F32" i="1"/>
  <c r="H32" i="1"/>
  <c r="J32" i="1"/>
  <c r="L32" i="1"/>
  <c r="P32" i="1"/>
  <c r="R32" i="1"/>
  <c r="T32" i="1"/>
  <c r="B32" i="1"/>
  <c r="N32" i="1"/>
  <c r="W32" i="1"/>
  <c r="AF2" i="1"/>
</calcChain>
</file>

<file path=xl/sharedStrings.xml><?xml version="1.0" encoding="utf-8"?>
<sst xmlns="http://schemas.openxmlformats.org/spreadsheetml/2006/main" count="102" uniqueCount="24">
  <si>
    <t>strikecheck</t>
    <phoneticPr fontId="1"/>
  </si>
  <si>
    <t>strikestart</t>
    <phoneticPr fontId="1"/>
  </si>
  <si>
    <t>opencheck</t>
    <phoneticPr fontId="1"/>
  </si>
  <si>
    <t>multi</t>
    <phoneticPr fontId="1"/>
  </si>
  <si>
    <t>open</t>
    <phoneticPr fontId="1"/>
  </si>
  <si>
    <t>スコア入力</t>
    <rPh sb="3" eb="5">
      <t>ニュウリョク</t>
    </rPh>
    <phoneticPr fontId="1"/>
  </si>
  <si>
    <t>スプリット入力</t>
    <rPh sb="5" eb="7">
      <t>ニュウリョク</t>
    </rPh>
    <phoneticPr fontId="1"/>
  </si>
  <si>
    <t>ノーヘッド入力</t>
    <rPh sb="5" eb="7">
      <t>ニュウリョク</t>
    </rPh>
    <phoneticPr fontId="1"/>
  </si>
  <si>
    <t>count9</t>
    <phoneticPr fontId="1"/>
  </si>
  <si>
    <t>1G</t>
    <phoneticPr fontId="1"/>
  </si>
  <si>
    <t>2G</t>
    <phoneticPr fontId="1"/>
  </si>
  <si>
    <t>3G</t>
    <phoneticPr fontId="1"/>
  </si>
  <si>
    <t>strike</t>
    <phoneticPr fontId="1"/>
  </si>
  <si>
    <t>single</t>
    <phoneticPr fontId="1"/>
  </si>
  <si>
    <t>easymiss</t>
    <phoneticPr fontId="1"/>
  </si>
  <si>
    <t>nohead</t>
    <phoneticPr fontId="1"/>
  </si>
  <si>
    <t>doublerate</t>
    <phoneticPr fontId="1"/>
  </si>
  <si>
    <t>計</t>
    <rPh sb="0" eb="1">
      <t>ケイ</t>
    </rPh>
    <phoneticPr fontId="1"/>
  </si>
  <si>
    <t>split/make</t>
    <phoneticPr fontId="1"/>
  </si>
  <si>
    <t>splitmake</t>
    <phoneticPr fontId="1"/>
  </si>
  <si>
    <t>splitmake</t>
    <phoneticPr fontId="1"/>
  </si>
  <si>
    <t>9-</t>
    <phoneticPr fontId="1"/>
  </si>
  <si>
    <t>countmulti</t>
    <phoneticPr fontId="1"/>
  </si>
  <si>
    <t>easyopen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</si>
</sst>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4" xfId="0" applyBorder="1"/>
    <xf numFmtId="0" fontId="0" fillId="2" borderId="1" xfId="0" applyFill="1" applyBorder="1"/>
    <xf numFmtId="0" fontId="0" fillId="2" borderId="9" xfId="0" applyFill="1" applyBorder="1"/>
    <xf numFmtId="0" fontId="0" fillId="0" borderId="5" xfId="0" applyBorder="1"/>
    <xf numFmtId="0" fontId="0" fillId="3" borderId="1" xfId="0" applyFill="1" applyBorder="1"/>
    <xf numFmtId="0" fontId="0" fillId="3" borderId="3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0" xfId="0" applyBorder="1"/>
    <xf numFmtId="0" fontId="0" fillId="0" borderId="0" xfId="0" applyBorder="1"/>
    <xf numFmtId="0" fontId="4" fillId="0" borderId="0" xfId="0" applyFont="1" applyAlignment="1">
      <alignment horizontal="center"/>
    </xf>
  </cellXfs>
  <cellStyles count="4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"/>
  <sheetViews>
    <sheetView tabSelected="1" workbookViewId="0">
      <selection activeCell="AF3" sqref="AF3"/>
    </sheetView>
  </sheetViews>
  <sheetFormatPr baseColWidth="12" defaultColWidth="4.6640625" defaultRowHeight="18" x14ac:dyDescent="0"/>
  <cols>
    <col min="1" max="1" width="12.83203125" customWidth="1"/>
    <col min="2" max="2" width="4.6640625" customWidth="1"/>
    <col min="24" max="32" width="9.83203125" customWidth="1"/>
  </cols>
  <sheetData>
    <row r="1" spans="1:39">
      <c r="A1" s="12" t="s">
        <v>9</v>
      </c>
      <c r="B1" s="26">
        <v>1</v>
      </c>
      <c r="C1" s="26"/>
      <c r="D1" s="26">
        <v>2</v>
      </c>
      <c r="E1" s="26"/>
      <c r="F1" s="26">
        <v>3</v>
      </c>
      <c r="G1" s="26"/>
      <c r="H1" s="26">
        <v>4</v>
      </c>
      <c r="I1" s="26"/>
      <c r="J1" s="26">
        <v>5</v>
      </c>
      <c r="K1" s="26"/>
      <c r="L1" s="26">
        <v>6</v>
      </c>
      <c r="M1" s="26"/>
      <c r="N1" s="26">
        <v>7</v>
      </c>
      <c r="O1" s="26"/>
      <c r="P1" s="26">
        <v>8</v>
      </c>
      <c r="Q1" s="26"/>
      <c r="R1" s="26">
        <v>9</v>
      </c>
      <c r="S1" s="26"/>
      <c r="T1" s="26">
        <v>10</v>
      </c>
      <c r="U1" s="26"/>
      <c r="V1" s="27"/>
      <c r="W1" s="20" t="s">
        <v>17</v>
      </c>
      <c r="Y1" s="14" t="s">
        <v>12</v>
      </c>
      <c r="Z1" s="14" t="s">
        <v>13</v>
      </c>
      <c r="AA1" s="14" t="s">
        <v>3</v>
      </c>
      <c r="AB1" s="14" t="s">
        <v>14</v>
      </c>
      <c r="AC1" s="14" t="s">
        <v>4</v>
      </c>
      <c r="AD1" s="14" t="s">
        <v>18</v>
      </c>
      <c r="AE1" s="14" t="s">
        <v>15</v>
      </c>
      <c r="AF1" s="14" t="s">
        <v>16</v>
      </c>
    </row>
    <row r="2" spans="1:39">
      <c r="A2" s="3" t="s">
        <v>5</v>
      </c>
      <c r="B2" s="2">
        <v>8</v>
      </c>
      <c r="C2" s="2">
        <v>2</v>
      </c>
      <c r="D2" s="2">
        <v>6</v>
      </c>
      <c r="E2" s="2">
        <v>1</v>
      </c>
      <c r="F2" s="2">
        <v>7</v>
      </c>
      <c r="G2" s="2">
        <v>3</v>
      </c>
      <c r="H2" s="2">
        <v>10</v>
      </c>
      <c r="I2" s="2">
        <v>0</v>
      </c>
      <c r="J2" s="2">
        <v>10</v>
      </c>
      <c r="K2" s="2">
        <v>0</v>
      </c>
      <c r="L2" s="2">
        <v>6</v>
      </c>
      <c r="M2" s="2">
        <v>1</v>
      </c>
      <c r="N2" s="2">
        <v>10</v>
      </c>
      <c r="O2" s="2">
        <v>0</v>
      </c>
      <c r="P2" s="2">
        <v>10</v>
      </c>
      <c r="Q2" s="2">
        <v>0</v>
      </c>
      <c r="R2" s="2">
        <v>10</v>
      </c>
      <c r="S2" s="2">
        <v>0</v>
      </c>
      <c r="T2" s="2">
        <v>10</v>
      </c>
      <c r="U2" s="2">
        <v>9</v>
      </c>
      <c r="V2" s="16">
        <v>1</v>
      </c>
      <c r="W2" s="17"/>
      <c r="Y2" s="14" t="str">
        <f>SUM(W5,W18,W31)&amp;"("&amp;W5&amp;","&amp;W18&amp;","&amp;W31&amp;")"</f>
        <v>13(6,3,4)</v>
      </c>
      <c r="Z2" s="14" t="str">
        <f>INT(0.5+100*(1-SUM(W10,W23,W36)/SUM(W9,W22,W35)))&amp;"%"&amp;"("&amp;SUM(W9,W22,W35)-SUM(W10,W23,W36)&amp;"/"&amp;SUM(W9,W22,W35)&amp;")"</f>
        <v>67%(4/6)</v>
      </c>
      <c r="AA2" s="14" t="str">
        <f>INT(0.5+100*(1-(SUM(W8,W21,W34)-SUM(W10,W23,W36))/SUM(W11,W24,W37)))&amp;"%"&amp;"("&amp;SUM(W11,W24,W37)-SUM(W8,W21,W34)+SUM(W10,W23,W36)&amp;"/"&amp;SUM(W11,W24,W37)&amp;")"</f>
        <v>73%(8/11)</v>
      </c>
      <c r="AB2" s="14" t="str">
        <f>SUM(W8,W21,W34)&amp;"("&amp;W8&amp;","&amp;W21&amp;","&amp;W34&amp;")"</f>
        <v>5(2,1,2)</v>
      </c>
      <c r="AC2" s="14" t="str">
        <f>SUM(W7,W20,W33)&amp;"("&amp;W7&amp;","&amp;W20&amp;","&amp;W33&amp;")"</f>
        <v>5(2,1,2)</v>
      </c>
      <c r="AD2" s="36" t="str">
        <f>SUM(W3,W16,W29)&amp;"("&amp;W3&amp;","&amp;W16&amp;","&amp;W29&amp;")"&amp;"/"&amp;SUM(W12,W25,W38)</f>
        <v>1(0,1,0)/1</v>
      </c>
      <c r="AE2" s="14" t="str">
        <f>SUM(W4,W17,W30)&amp;"("&amp;W4&amp;","&amp;W17&amp;","&amp;W30&amp;")"</f>
        <v>9(4,3,2)</v>
      </c>
      <c r="AF2" s="15">
        <f>SUM(W5,W18,W31)/SUM(W6,W19,W32)</f>
        <v>1.8571428571428572</v>
      </c>
    </row>
    <row r="3" spans="1:39">
      <c r="A3" s="3" t="s">
        <v>6</v>
      </c>
      <c r="B3" s="28">
        <v>0</v>
      </c>
      <c r="C3" s="28"/>
      <c r="D3" s="28">
        <v>0</v>
      </c>
      <c r="E3" s="28"/>
      <c r="F3" s="28">
        <v>0</v>
      </c>
      <c r="G3" s="28"/>
      <c r="H3" s="28">
        <v>0</v>
      </c>
      <c r="I3" s="28"/>
      <c r="J3" s="28">
        <v>0</v>
      </c>
      <c r="K3" s="28"/>
      <c r="L3" s="28">
        <v>0</v>
      </c>
      <c r="M3" s="28"/>
      <c r="N3" s="28">
        <v>0</v>
      </c>
      <c r="O3" s="28"/>
      <c r="P3" s="28">
        <v>0</v>
      </c>
      <c r="Q3" s="28"/>
      <c r="R3" s="28">
        <v>0</v>
      </c>
      <c r="S3" s="28"/>
      <c r="T3" s="28">
        <v>0</v>
      </c>
      <c r="U3" s="28"/>
      <c r="V3" s="30"/>
      <c r="W3" s="17">
        <f t="shared" ref="W3:W12" si="0">SUM(B3:V3)</f>
        <v>0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9" thickBot="1">
      <c r="A4" s="4" t="s">
        <v>7</v>
      </c>
      <c r="B4" s="29">
        <v>1</v>
      </c>
      <c r="C4" s="29"/>
      <c r="D4" s="29">
        <v>1</v>
      </c>
      <c r="E4" s="29"/>
      <c r="F4" s="29">
        <v>1</v>
      </c>
      <c r="G4" s="29"/>
      <c r="H4" s="29">
        <v>0</v>
      </c>
      <c r="I4" s="29"/>
      <c r="J4" s="29">
        <v>0</v>
      </c>
      <c r="K4" s="29"/>
      <c r="L4" s="29">
        <v>1</v>
      </c>
      <c r="M4" s="29"/>
      <c r="N4" s="29">
        <v>0</v>
      </c>
      <c r="O4" s="29"/>
      <c r="P4" s="29">
        <v>0</v>
      </c>
      <c r="Q4" s="29"/>
      <c r="R4" s="29">
        <v>0</v>
      </c>
      <c r="S4" s="29"/>
      <c r="T4" s="29">
        <v>0</v>
      </c>
      <c r="U4" s="29"/>
      <c r="V4" s="31"/>
      <c r="W4" s="17">
        <f t="shared" si="0"/>
        <v>4</v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9" ht="19" thickTop="1">
      <c r="A5" s="5" t="s">
        <v>0</v>
      </c>
      <c r="B5" s="32">
        <f>IF(B2=10,1,0)</f>
        <v>0</v>
      </c>
      <c r="C5" s="32"/>
      <c r="D5" s="32">
        <f t="shared" ref="D5" si="1">IF(D2=10,1,0)</f>
        <v>0</v>
      </c>
      <c r="E5" s="32"/>
      <c r="F5" s="32">
        <f t="shared" ref="F5" si="2">IF(F2=10,1,0)</f>
        <v>0</v>
      </c>
      <c r="G5" s="32"/>
      <c r="H5" s="32">
        <f t="shared" ref="H5" si="3">IF(H2=10,1,0)</f>
        <v>1</v>
      </c>
      <c r="I5" s="32"/>
      <c r="J5" s="32">
        <f t="shared" ref="J5" si="4">IF(J2=10,1,0)</f>
        <v>1</v>
      </c>
      <c r="K5" s="32"/>
      <c r="L5" s="32">
        <f t="shared" ref="L5" si="5">IF(L2=10,1,0)</f>
        <v>0</v>
      </c>
      <c r="M5" s="32"/>
      <c r="N5" s="32">
        <f t="shared" ref="N5" si="6">IF(N2=10,1,0)</f>
        <v>1</v>
      </c>
      <c r="O5" s="32"/>
      <c r="P5" s="32">
        <f t="shared" ref="P5" si="7">IF(P2=10,1,0)</f>
        <v>1</v>
      </c>
      <c r="Q5" s="32"/>
      <c r="R5" s="32">
        <f t="shared" ref="R5" si="8">IF(R2=10,1,0)</f>
        <v>1</v>
      </c>
      <c r="S5" s="32"/>
      <c r="T5" s="32">
        <f>IF(AND(T2=10,U2=10),2,IF(T2=10,1,0))</f>
        <v>1</v>
      </c>
      <c r="U5" s="32"/>
      <c r="V5" s="33"/>
      <c r="W5" s="17">
        <f t="shared" si="0"/>
        <v>6</v>
      </c>
    </row>
    <row r="6" spans="1:39">
      <c r="A6" s="6" t="s">
        <v>1</v>
      </c>
      <c r="B6" s="25">
        <f>B5</f>
        <v>0</v>
      </c>
      <c r="C6" s="25"/>
      <c r="D6" s="25">
        <f>IF(AND(D5=1,B5=0),1,0)</f>
        <v>0</v>
      </c>
      <c r="E6" s="25"/>
      <c r="F6" s="25">
        <f t="shared" ref="F6" si="9">IF(AND(F5=1,D5=0),1,0)</f>
        <v>0</v>
      </c>
      <c r="G6" s="25"/>
      <c r="H6" s="25">
        <f t="shared" ref="H6" si="10">IF(AND(H5=1,F5=0),1,0)</f>
        <v>1</v>
      </c>
      <c r="I6" s="25"/>
      <c r="J6" s="25">
        <f t="shared" ref="J6" si="11">IF(AND(J5=1,H5=0),1,0)</f>
        <v>0</v>
      </c>
      <c r="K6" s="25"/>
      <c r="L6" s="25">
        <f t="shared" ref="L6" si="12">IF(AND(L5=1,J5=0),1,0)</f>
        <v>0</v>
      </c>
      <c r="M6" s="25"/>
      <c r="N6" s="25">
        <f t="shared" ref="N6" si="13">IF(AND(N5=1,L5=0),1,0)</f>
        <v>1</v>
      </c>
      <c r="O6" s="25"/>
      <c r="P6" s="25">
        <f t="shared" ref="P6" si="14">IF(AND(P5=1,N5=0),1,0)</f>
        <v>0</v>
      </c>
      <c r="Q6" s="25"/>
      <c r="R6" s="25">
        <f t="shared" ref="R6" si="15">IF(AND(R5=1,P5=0),1,0)</f>
        <v>0</v>
      </c>
      <c r="S6" s="25"/>
      <c r="T6" s="25">
        <f>IF(AND(T5=1,R5=0),1,0)</f>
        <v>0</v>
      </c>
      <c r="U6" s="25"/>
      <c r="V6" s="22"/>
      <c r="W6" s="17">
        <f t="shared" si="0"/>
        <v>2</v>
      </c>
    </row>
    <row r="7" spans="1:39">
      <c r="A7" s="6" t="s">
        <v>2</v>
      </c>
      <c r="B7" s="25">
        <f>IF(NOT(B2+C2=10),1,0)</f>
        <v>0</v>
      </c>
      <c r="C7" s="25"/>
      <c r="D7" s="25">
        <f t="shared" ref="D7" si="16">IF(NOT(D2+E2=10),1,0)</f>
        <v>1</v>
      </c>
      <c r="E7" s="25"/>
      <c r="F7" s="25">
        <f t="shared" ref="F7" si="17">IF(NOT(F2+G2=10),1,0)</f>
        <v>0</v>
      </c>
      <c r="G7" s="25"/>
      <c r="H7" s="25">
        <f t="shared" ref="H7" si="18">IF(NOT(H2+I2=10),1,0)</f>
        <v>0</v>
      </c>
      <c r="I7" s="25"/>
      <c r="J7" s="25">
        <f t="shared" ref="J7" si="19">IF(NOT(J2+K2=10),1,0)</f>
        <v>0</v>
      </c>
      <c r="K7" s="25"/>
      <c r="L7" s="25">
        <f t="shared" ref="L7" si="20">IF(NOT(L2+M2=10),1,0)</f>
        <v>1</v>
      </c>
      <c r="M7" s="25"/>
      <c r="N7" s="25">
        <f t="shared" ref="N7" si="21">IF(NOT(N2+O2=10),1,0)</f>
        <v>0</v>
      </c>
      <c r="O7" s="25"/>
      <c r="P7" s="25">
        <f t="shared" ref="P7" si="22">IF(NOT(P2+Q2=10),1,0)</f>
        <v>0</v>
      </c>
      <c r="Q7" s="25"/>
      <c r="R7" s="25">
        <f t="shared" ref="R7" si="23">IF(NOT(R2+S2=10),1,0)</f>
        <v>0</v>
      </c>
      <c r="S7" s="25"/>
      <c r="T7" s="25">
        <f>IF(NOT(OR(T2=10,T2+U2=10)),1,0)</f>
        <v>0</v>
      </c>
      <c r="U7" s="25"/>
      <c r="V7" s="22"/>
      <c r="W7" s="17">
        <f t="shared" si="0"/>
        <v>2</v>
      </c>
    </row>
    <row r="8" spans="1:39">
      <c r="A8" s="6" t="s">
        <v>23</v>
      </c>
      <c r="B8" s="25">
        <f>IF(AND(B3=0,B7=1),1,0)</f>
        <v>0</v>
      </c>
      <c r="C8" s="25"/>
      <c r="D8" s="25">
        <f t="shared" ref="D8" si="24">IF(AND(D3=0,D7=1),1,0)</f>
        <v>1</v>
      </c>
      <c r="E8" s="25"/>
      <c r="F8" s="25">
        <f t="shared" ref="F8" si="25">IF(AND(F3=0,F7=1),1,0)</f>
        <v>0</v>
      </c>
      <c r="G8" s="25"/>
      <c r="H8" s="25">
        <f t="shared" ref="H8" si="26">IF(AND(H3=0,H7=1),1,0)</f>
        <v>0</v>
      </c>
      <c r="I8" s="25"/>
      <c r="J8" s="25">
        <f t="shared" ref="J8" si="27">IF(AND(J3=0,J7=1),1,0)</f>
        <v>0</v>
      </c>
      <c r="K8" s="25"/>
      <c r="L8" s="25">
        <f t="shared" ref="L8" si="28">IF(AND(L3=0,L7=1),1,0)</f>
        <v>1</v>
      </c>
      <c r="M8" s="25"/>
      <c r="N8" s="25">
        <f t="shared" ref="N8" si="29">IF(AND(N3=0,N7=1),1,0)</f>
        <v>0</v>
      </c>
      <c r="O8" s="25"/>
      <c r="P8" s="25">
        <f t="shared" ref="P8" si="30">IF(AND(P3=0,P7=1),1,0)</f>
        <v>0</v>
      </c>
      <c r="Q8" s="25"/>
      <c r="R8" s="25">
        <f t="shared" ref="R8" si="31">IF(AND(R3=0,R7=1),1,0)</f>
        <v>0</v>
      </c>
      <c r="S8" s="25"/>
      <c r="T8" s="25">
        <f>IF(OR(AND(T3=0,T7=1),AND(T2=10,U2+V2&lt;10,T3=0)),1,0)</f>
        <v>0</v>
      </c>
      <c r="U8" s="25"/>
      <c r="V8" s="22"/>
      <c r="W8" s="17">
        <f t="shared" si="0"/>
        <v>2</v>
      </c>
    </row>
    <row r="9" spans="1:39">
      <c r="A9" s="6" t="s">
        <v>8</v>
      </c>
      <c r="B9" s="25">
        <f>IF(B2=9,1,0)</f>
        <v>0</v>
      </c>
      <c r="C9" s="25"/>
      <c r="D9" s="25">
        <f t="shared" ref="D9" si="32">IF(D2=9,1,0)</f>
        <v>0</v>
      </c>
      <c r="E9" s="25"/>
      <c r="F9" s="25">
        <f t="shared" ref="F9" si="33">IF(F2=9,1,0)</f>
        <v>0</v>
      </c>
      <c r="G9" s="25"/>
      <c r="H9" s="25">
        <f t="shared" ref="H9" si="34">IF(H2=9,1,0)</f>
        <v>0</v>
      </c>
      <c r="I9" s="25"/>
      <c r="J9" s="25">
        <f t="shared" ref="J9" si="35">IF(J2=9,1,0)</f>
        <v>0</v>
      </c>
      <c r="K9" s="25"/>
      <c r="L9" s="25">
        <f t="shared" ref="L9" si="36">IF(L2=9,1,0)</f>
        <v>0</v>
      </c>
      <c r="M9" s="25"/>
      <c r="N9" s="25">
        <f t="shared" ref="N9" si="37">IF(N2=9,1,0)</f>
        <v>0</v>
      </c>
      <c r="O9" s="25"/>
      <c r="P9" s="25">
        <f t="shared" ref="P9" si="38">IF(P2=9,1,0)</f>
        <v>0</v>
      </c>
      <c r="Q9" s="25"/>
      <c r="R9" s="25">
        <f t="shared" ref="R9" si="39">IF(R2=9,1,0)</f>
        <v>0</v>
      </c>
      <c r="S9" s="25"/>
      <c r="T9" s="25">
        <f>IF(OR(T2=9,AND(T2=10,U2=9)),1,0)</f>
        <v>1</v>
      </c>
      <c r="U9" s="25"/>
      <c r="V9" s="22"/>
      <c r="W9" s="17">
        <f t="shared" si="0"/>
        <v>1</v>
      </c>
    </row>
    <row r="10" spans="1:39">
      <c r="A10" s="7" t="s">
        <v>21</v>
      </c>
      <c r="B10" s="22">
        <f>B7*B9</f>
        <v>0</v>
      </c>
      <c r="C10" s="24"/>
      <c r="D10" s="22">
        <f t="shared" ref="D10" si="40">D7*D9</f>
        <v>0</v>
      </c>
      <c r="E10" s="24"/>
      <c r="F10" s="22">
        <f t="shared" ref="F10" si="41">F7*F9</f>
        <v>0</v>
      </c>
      <c r="G10" s="24"/>
      <c r="H10" s="22">
        <f t="shared" ref="H10" si="42">H7*H9</f>
        <v>0</v>
      </c>
      <c r="I10" s="24"/>
      <c r="J10" s="22">
        <f t="shared" ref="J10" si="43">J7*J9</f>
        <v>0</v>
      </c>
      <c r="K10" s="24"/>
      <c r="L10" s="22">
        <f t="shared" ref="L10" si="44">L7*L9</f>
        <v>0</v>
      </c>
      <c r="M10" s="24"/>
      <c r="N10" s="22">
        <f t="shared" ref="N10" si="45">N7*N9</f>
        <v>0</v>
      </c>
      <c r="O10" s="24"/>
      <c r="P10" s="22">
        <f t="shared" ref="P10" si="46">P7*P9</f>
        <v>0</v>
      </c>
      <c r="Q10" s="24"/>
      <c r="R10" s="22">
        <f t="shared" ref="R10" si="47">R7*R9</f>
        <v>0</v>
      </c>
      <c r="S10" s="24"/>
      <c r="T10" s="22">
        <f>IF(OR(AND(T2=9,U2=0),AND(T2=10,U2=9,V2=0)),1,0)</f>
        <v>0</v>
      </c>
      <c r="U10" s="23"/>
      <c r="V10" s="24"/>
      <c r="W10" s="17">
        <f t="shared" si="0"/>
        <v>0</v>
      </c>
    </row>
    <row r="11" spans="1:39">
      <c r="A11" s="7" t="s">
        <v>22</v>
      </c>
      <c r="B11" s="22">
        <f>IF(AND(B2&lt;9,B3=0),1,0)</f>
        <v>1</v>
      </c>
      <c r="C11" s="24"/>
      <c r="D11" s="22">
        <f t="shared" ref="D11" si="48">IF(AND(D2&lt;9,D3=0),1,0)</f>
        <v>1</v>
      </c>
      <c r="E11" s="24"/>
      <c r="F11" s="22">
        <f t="shared" ref="F11" si="49">IF(AND(F2&lt;9,F3=0),1,0)</f>
        <v>1</v>
      </c>
      <c r="G11" s="24"/>
      <c r="H11" s="22">
        <f t="shared" ref="H11" si="50">IF(AND(H2&lt;9,H3=0),1,0)</f>
        <v>0</v>
      </c>
      <c r="I11" s="24"/>
      <c r="J11" s="22">
        <f t="shared" ref="J11" si="51">IF(AND(J2&lt;9,J3=0),1,0)</f>
        <v>0</v>
      </c>
      <c r="K11" s="24"/>
      <c r="L11" s="22">
        <f t="shared" ref="L11" si="52">IF(AND(L2&lt;9,L3=0),1,0)</f>
        <v>1</v>
      </c>
      <c r="M11" s="24"/>
      <c r="N11" s="22">
        <f t="shared" ref="N11" si="53">IF(AND(N2&lt;9,N3=0),1,0)</f>
        <v>0</v>
      </c>
      <c r="O11" s="24"/>
      <c r="P11" s="22">
        <f t="shared" ref="P11" si="54">IF(AND(P2&lt;9,P3=0),1,0)</f>
        <v>0</v>
      </c>
      <c r="Q11" s="24"/>
      <c r="R11" s="22">
        <f t="shared" ref="R11" si="55">IF(AND(R2&lt;9,R3=0),1,0)</f>
        <v>0</v>
      </c>
      <c r="S11" s="24"/>
      <c r="T11" s="22">
        <f>IF(AND(T3=0,OR(T2&lt;9,AND(T2=10,U2&lt;9))),1,0)</f>
        <v>0</v>
      </c>
      <c r="U11" s="23"/>
      <c r="V11" s="24"/>
      <c r="W11" s="17">
        <f t="shared" si="0"/>
        <v>4</v>
      </c>
    </row>
    <row r="12" spans="1:39">
      <c r="A12" s="7" t="s">
        <v>19</v>
      </c>
      <c r="B12" s="25">
        <f>IF(AND(B3=1,B7=0),1,0)</f>
        <v>0</v>
      </c>
      <c r="C12" s="25"/>
      <c r="D12" s="25">
        <f>IF(AND(D3=1,D7=0),1,0)</f>
        <v>0</v>
      </c>
      <c r="E12" s="25"/>
      <c r="F12" s="25">
        <f>IF(AND(F3=1,F7=0),1,0)</f>
        <v>0</v>
      </c>
      <c r="G12" s="25"/>
      <c r="H12" s="25">
        <f>IF(AND(H3=1,H7=0),1,0)</f>
        <v>0</v>
      </c>
      <c r="I12" s="25"/>
      <c r="J12" s="25">
        <f>IF(AND(J3=1,J7=0),1,0)</f>
        <v>0</v>
      </c>
      <c r="K12" s="25"/>
      <c r="L12" s="25">
        <f>IF(AND(L3=1,L7=0),1,0)</f>
        <v>0</v>
      </c>
      <c r="M12" s="25"/>
      <c r="N12" s="25">
        <f>IF(AND(N3=1,N7=0),1,0)</f>
        <v>0</v>
      </c>
      <c r="O12" s="25"/>
      <c r="P12" s="25">
        <f>IF(AND(P3=1,P7=0),1,0)</f>
        <v>0</v>
      </c>
      <c r="Q12" s="25"/>
      <c r="R12" s="25">
        <f>IF(AND(R3=1,R7=0),1,0)</f>
        <v>0</v>
      </c>
      <c r="S12" s="25"/>
      <c r="T12" s="25">
        <f>IF(AND(T3=1,OR(T2+U2=10,U2+V2=10)),1,0)</f>
        <v>0</v>
      </c>
      <c r="U12" s="25"/>
      <c r="V12" s="22"/>
      <c r="W12" s="18">
        <f t="shared" si="0"/>
        <v>0</v>
      </c>
    </row>
    <row r="13" spans="1:39">
      <c r="W13" s="19"/>
    </row>
    <row r="14" spans="1:39">
      <c r="A14" s="12" t="s">
        <v>10</v>
      </c>
      <c r="B14" s="26">
        <v>1</v>
      </c>
      <c r="C14" s="26"/>
      <c r="D14" s="26">
        <v>2</v>
      </c>
      <c r="E14" s="26"/>
      <c r="F14" s="26">
        <v>3</v>
      </c>
      <c r="G14" s="26"/>
      <c r="H14" s="26">
        <v>4</v>
      </c>
      <c r="I14" s="26"/>
      <c r="J14" s="26">
        <v>5</v>
      </c>
      <c r="K14" s="26"/>
      <c r="L14" s="26">
        <v>6</v>
      </c>
      <c r="M14" s="26"/>
      <c r="N14" s="26">
        <v>7</v>
      </c>
      <c r="O14" s="26"/>
      <c r="P14" s="26">
        <v>8</v>
      </c>
      <c r="Q14" s="26"/>
      <c r="R14" s="26">
        <v>9</v>
      </c>
      <c r="S14" s="26"/>
      <c r="T14" s="26">
        <v>10</v>
      </c>
      <c r="U14" s="26"/>
      <c r="V14" s="27"/>
      <c r="W14" s="21" t="s">
        <v>17</v>
      </c>
    </row>
    <row r="15" spans="1:39">
      <c r="A15" s="3" t="s">
        <v>5</v>
      </c>
      <c r="B15" s="2">
        <v>6</v>
      </c>
      <c r="C15" s="2">
        <v>4</v>
      </c>
      <c r="D15" s="2">
        <v>10</v>
      </c>
      <c r="E15" s="2">
        <v>0</v>
      </c>
      <c r="F15" s="2">
        <v>6</v>
      </c>
      <c r="G15" s="2">
        <v>4</v>
      </c>
      <c r="H15" s="2">
        <v>6</v>
      </c>
      <c r="I15" s="2">
        <v>4</v>
      </c>
      <c r="J15" s="2">
        <v>9</v>
      </c>
      <c r="K15" s="2">
        <v>0</v>
      </c>
      <c r="L15" s="2">
        <v>7</v>
      </c>
      <c r="M15" s="2">
        <v>3</v>
      </c>
      <c r="N15" s="2">
        <v>8</v>
      </c>
      <c r="O15" s="2">
        <v>2</v>
      </c>
      <c r="P15" s="2">
        <v>10</v>
      </c>
      <c r="Q15" s="2">
        <v>0</v>
      </c>
      <c r="R15" s="2">
        <v>10</v>
      </c>
      <c r="S15" s="2">
        <v>0</v>
      </c>
      <c r="T15" s="2">
        <v>9</v>
      </c>
      <c r="U15" s="2">
        <v>1</v>
      </c>
      <c r="V15" s="16">
        <v>9</v>
      </c>
      <c r="W15" s="17"/>
    </row>
    <row r="16" spans="1:39">
      <c r="A16" s="3" t="s">
        <v>6</v>
      </c>
      <c r="B16" s="28">
        <v>0</v>
      </c>
      <c r="C16" s="28"/>
      <c r="D16" s="28">
        <v>0</v>
      </c>
      <c r="E16" s="28"/>
      <c r="F16" s="28">
        <v>0</v>
      </c>
      <c r="G16" s="28"/>
      <c r="H16" s="28">
        <v>0</v>
      </c>
      <c r="I16" s="28"/>
      <c r="J16" s="28">
        <v>0</v>
      </c>
      <c r="K16" s="28"/>
      <c r="L16" s="28">
        <v>0</v>
      </c>
      <c r="M16" s="28"/>
      <c r="N16" s="28">
        <v>1</v>
      </c>
      <c r="O16" s="28"/>
      <c r="P16" s="28">
        <v>0</v>
      </c>
      <c r="Q16" s="28"/>
      <c r="R16" s="28">
        <v>0</v>
      </c>
      <c r="S16" s="28"/>
      <c r="T16" s="28">
        <v>0</v>
      </c>
      <c r="U16" s="28"/>
      <c r="V16" s="30"/>
      <c r="W16" s="17">
        <f t="shared" ref="W16:W25" si="56">SUM(B16:V16)</f>
        <v>1</v>
      </c>
    </row>
    <row r="17" spans="1:23" ht="19" thickBot="1">
      <c r="A17" s="4" t="s">
        <v>7</v>
      </c>
      <c r="B17" s="29">
        <v>1</v>
      </c>
      <c r="C17" s="29"/>
      <c r="D17" s="29">
        <v>0</v>
      </c>
      <c r="E17" s="29"/>
      <c r="F17" s="29">
        <v>1</v>
      </c>
      <c r="G17" s="29"/>
      <c r="H17" s="29">
        <v>0</v>
      </c>
      <c r="I17" s="29"/>
      <c r="J17" s="29">
        <v>0</v>
      </c>
      <c r="K17" s="29"/>
      <c r="L17" s="29">
        <v>1</v>
      </c>
      <c r="M17" s="29"/>
      <c r="N17" s="29">
        <v>0</v>
      </c>
      <c r="O17" s="29"/>
      <c r="P17" s="29">
        <v>0</v>
      </c>
      <c r="Q17" s="29"/>
      <c r="R17" s="29">
        <v>0</v>
      </c>
      <c r="S17" s="29"/>
      <c r="T17" s="29">
        <v>0</v>
      </c>
      <c r="U17" s="29"/>
      <c r="V17" s="31"/>
      <c r="W17" s="17">
        <f t="shared" si="56"/>
        <v>3</v>
      </c>
    </row>
    <row r="18" spans="1:23" ht="19" thickTop="1">
      <c r="A18" s="5" t="s">
        <v>0</v>
      </c>
      <c r="B18" s="32">
        <f>IF(B15=10,1,0)</f>
        <v>0</v>
      </c>
      <c r="C18" s="32"/>
      <c r="D18" s="32">
        <f t="shared" ref="D18" si="57">IF(D15=10,1,0)</f>
        <v>1</v>
      </c>
      <c r="E18" s="32"/>
      <c r="F18" s="32">
        <f t="shared" ref="F18" si="58">IF(F15=10,1,0)</f>
        <v>0</v>
      </c>
      <c r="G18" s="32"/>
      <c r="H18" s="32">
        <f t="shared" ref="H18" si="59">IF(H15=10,1,0)</f>
        <v>0</v>
      </c>
      <c r="I18" s="32"/>
      <c r="J18" s="32">
        <f t="shared" ref="J18" si="60">IF(J15=10,1,0)</f>
        <v>0</v>
      </c>
      <c r="K18" s="32"/>
      <c r="L18" s="32">
        <f t="shared" ref="L18" si="61">IF(L15=10,1,0)</f>
        <v>0</v>
      </c>
      <c r="M18" s="32"/>
      <c r="N18" s="32">
        <f t="shared" ref="N18" si="62">IF(N15=10,1,0)</f>
        <v>0</v>
      </c>
      <c r="O18" s="32"/>
      <c r="P18" s="32">
        <f t="shared" ref="P18" si="63">IF(P15=10,1,0)</f>
        <v>1</v>
      </c>
      <c r="Q18" s="32"/>
      <c r="R18" s="32">
        <f t="shared" ref="R18" si="64">IF(R15=10,1,0)</f>
        <v>1</v>
      </c>
      <c r="S18" s="32"/>
      <c r="T18" s="32">
        <f>IF(AND(T15=10,U15=10),2,IF(T15=10,1,0))</f>
        <v>0</v>
      </c>
      <c r="U18" s="32"/>
      <c r="V18" s="33"/>
      <c r="W18" s="17">
        <f t="shared" si="56"/>
        <v>3</v>
      </c>
    </row>
    <row r="19" spans="1:23">
      <c r="A19" s="6" t="s">
        <v>1</v>
      </c>
      <c r="B19" s="25">
        <f>B18</f>
        <v>0</v>
      </c>
      <c r="C19" s="25"/>
      <c r="D19" s="25">
        <f>IF(AND(D18=1,B18=0),1,0)</f>
        <v>1</v>
      </c>
      <c r="E19" s="25"/>
      <c r="F19" s="25">
        <f t="shared" ref="F19" si="65">IF(AND(F18=1,D18=0),1,0)</f>
        <v>0</v>
      </c>
      <c r="G19" s="25"/>
      <c r="H19" s="25">
        <f t="shared" ref="H19" si="66">IF(AND(H18=1,F18=0),1,0)</f>
        <v>0</v>
      </c>
      <c r="I19" s="25"/>
      <c r="J19" s="25">
        <f t="shared" ref="J19" si="67">IF(AND(J18=1,H18=0),1,0)</f>
        <v>0</v>
      </c>
      <c r="K19" s="25"/>
      <c r="L19" s="25">
        <f t="shared" ref="L19" si="68">IF(AND(L18=1,J18=0),1,0)</f>
        <v>0</v>
      </c>
      <c r="M19" s="25"/>
      <c r="N19" s="25">
        <f t="shared" ref="N19" si="69">IF(AND(N18=1,L18=0),1,0)</f>
        <v>0</v>
      </c>
      <c r="O19" s="25"/>
      <c r="P19" s="25">
        <f t="shared" ref="P19" si="70">IF(AND(P18=1,N18=0),1,0)</f>
        <v>1</v>
      </c>
      <c r="Q19" s="25"/>
      <c r="R19" s="25">
        <f t="shared" ref="R19" si="71">IF(AND(R18=1,P18=0),1,0)</f>
        <v>0</v>
      </c>
      <c r="S19" s="25"/>
      <c r="T19" s="25">
        <f>IF(AND(T18=1,R18=0),1,0)</f>
        <v>0</v>
      </c>
      <c r="U19" s="25"/>
      <c r="V19" s="22"/>
      <c r="W19" s="17">
        <f t="shared" si="56"/>
        <v>2</v>
      </c>
    </row>
    <row r="20" spans="1:23">
      <c r="A20" s="6" t="s">
        <v>2</v>
      </c>
      <c r="B20" s="25">
        <f>IF(NOT(B15+C15=10),1,0)</f>
        <v>0</v>
      </c>
      <c r="C20" s="25"/>
      <c r="D20" s="25">
        <f t="shared" ref="D20" si="72">IF(NOT(D15+E15=10),1,0)</f>
        <v>0</v>
      </c>
      <c r="E20" s="25"/>
      <c r="F20" s="25">
        <f t="shared" ref="F20" si="73">IF(NOT(F15+G15=10),1,0)</f>
        <v>0</v>
      </c>
      <c r="G20" s="25"/>
      <c r="H20" s="25">
        <f t="shared" ref="H20" si="74">IF(NOT(H15+I15=10),1,0)</f>
        <v>0</v>
      </c>
      <c r="I20" s="25"/>
      <c r="J20" s="25">
        <f t="shared" ref="J20" si="75">IF(NOT(J15+K15=10),1,0)</f>
        <v>1</v>
      </c>
      <c r="K20" s="25"/>
      <c r="L20" s="25">
        <f t="shared" ref="L20" si="76">IF(NOT(L15+M15=10),1,0)</f>
        <v>0</v>
      </c>
      <c r="M20" s="25"/>
      <c r="N20" s="25">
        <f t="shared" ref="N20" si="77">IF(NOT(N15+O15=10),1,0)</f>
        <v>0</v>
      </c>
      <c r="O20" s="25"/>
      <c r="P20" s="25">
        <f t="shared" ref="P20" si="78">IF(NOT(P15+Q15=10),1,0)</f>
        <v>0</v>
      </c>
      <c r="Q20" s="25"/>
      <c r="R20" s="25">
        <f t="shared" ref="R20" si="79">IF(NOT(R15+S15=10),1,0)</f>
        <v>0</v>
      </c>
      <c r="S20" s="25"/>
      <c r="T20" s="25">
        <f>IF(NOT(OR(T15=10,T15+U15=10)),1,0)</f>
        <v>0</v>
      </c>
      <c r="U20" s="25"/>
      <c r="V20" s="22"/>
      <c r="W20" s="17">
        <f t="shared" si="56"/>
        <v>1</v>
      </c>
    </row>
    <row r="21" spans="1:23">
      <c r="A21" s="6" t="s">
        <v>23</v>
      </c>
      <c r="B21" s="25">
        <f>IF(AND(B16=0,B20=1),1,0)</f>
        <v>0</v>
      </c>
      <c r="C21" s="25"/>
      <c r="D21" s="25">
        <f t="shared" ref="D21" si="80">IF(AND(D16=0,D20=1),1,0)</f>
        <v>0</v>
      </c>
      <c r="E21" s="25"/>
      <c r="F21" s="25">
        <f t="shared" ref="F21" si="81">IF(AND(F16=0,F20=1),1,0)</f>
        <v>0</v>
      </c>
      <c r="G21" s="25"/>
      <c r="H21" s="25">
        <f t="shared" ref="H21" si="82">IF(AND(H16=0,H20=1),1,0)</f>
        <v>0</v>
      </c>
      <c r="I21" s="25"/>
      <c r="J21" s="25">
        <f t="shared" ref="J21" si="83">IF(AND(J16=0,J20=1),1,0)</f>
        <v>1</v>
      </c>
      <c r="K21" s="25"/>
      <c r="L21" s="25">
        <f t="shared" ref="L21" si="84">IF(AND(L16=0,L20=1),1,0)</f>
        <v>0</v>
      </c>
      <c r="M21" s="25"/>
      <c r="N21" s="25">
        <f t="shared" ref="N21" si="85">IF(AND(N16=0,N20=1),1,0)</f>
        <v>0</v>
      </c>
      <c r="O21" s="25"/>
      <c r="P21" s="25">
        <f t="shared" ref="P21" si="86">IF(AND(P16=0,P20=1),1,0)</f>
        <v>0</v>
      </c>
      <c r="Q21" s="25"/>
      <c r="R21" s="25">
        <f t="shared" ref="R21" si="87">IF(AND(R16=0,R20=1),1,0)</f>
        <v>0</v>
      </c>
      <c r="S21" s="25"/>
      <c r="T21" s="25">
        <f>IF(OR(AND(T16=0,T20=1),AND(T15=10,U15+V15&lt;10,T16=0)),1,0)</f>
        <v>0</v>
      </c>
      <c r="U21" s="25"/>
      <c r="V21" s="22"/>
      <c r="W21" s="17">
        <f t="shared" si="56"/>
        <v>1</v>
      </c>
    </row>
    <row r="22" spans="1:23">
      <c r="A22" s="6" t="s">
        <v>8</v>
      </c>
      <c r="B22" s="25">
        <f>IF(B15=9,1,0)</f>
        <v>0</v>
      </c>
      <c r="C22" s="25"/>
      <c r="D22" s="25">
        <f t="shared" ref="D22" si="88">IF(D15=9,1,0)</f>
        <v>0</v>
      </c>
      <c r="E22" s="25"/>
      <c r="F22" s="25">
        <f t="shared" ref="F22" si="89">IF(F15=9,1,0)</f>
        <v>0</v>
      </c>
      <c r="G22" s="25"/>
      <c r="H22" s="25">
        <f t="shared" ref="H22" si="90">IF(H15=9,1,0)</f>
        <v>0</v>
      </c>
      <c r="I22" s="25"/>
      <c r="J22" s="25">
        <f t="shared" ref="J22" si="91">IF(J15=9,1,0)</f>
        <v>1</v>
      </c>
      <c r="K22" s="25"/>
      <c r="L22" s="25">
        <f t="shared" ref="L22" si="92">IF(L15=9,1,0)</f>
        <v>0</v>
      </c>
      <c r="M22" s="25"/>
      <c r="N22" s="25">
        <f t="shared" ref="N22" si="93">IF(N15=9,1,0)</f>
        <v>0</v>
      </c>
      <c r="O22" s="25"/>
      <c r="P22" s="25">
        <f t="shared" ref="P22" si="94">IF(P15=9,1,0)</f>
        <v>0</v>
      </c>
      <c r="Q22" s="25"/>
      <c r="R22" s="25">
        <f t="shared" ref="R22" si="95">IF(R15=9,1,0)</f>
        <v>0</v>
      </c>
      <c r="S22" s="25"/>
      <c r="T22" s="25">
        <f>IF(OR(T15=9,AND(T15=10,U15=9)),1,0)</f>
        <v>1</v>
      </c>
      <c r="U22" s="25"/>
      <c r="V22" s="22"/>
      <c r="W22" s="17">
        <f t="shared" si="56"/>
        <v>2</v>
      </c>
    </row>
    <row r="23" spans="1:23">
      <c r="A23" s="7" t="s">
        <v>21</v>
      </c>
      <c r="B23" s="22">
        <f>B20*B22</f>
        <v>0</v>
      </c>
      <c r="C23" s="24"/>
      <c r="D23" s="22">
        <f t="shared" ref="D23" si="96">D20*D22</f>
        <v>0</v>
      </c>
      <c r="E23" s="24"/>
      <c r="F23" s="22">
        <f t="shared" ref="F23" si="97">F20*F22</f>
        <v>0</v>
      </c>
      <c r="G23" s="24"/>
      <c r="H23" s="22">
        <f t="shared" ref="H23" si="98">H20*H22</f>
        <v>0</v>
      </c>
      <c r="I23" s="24"/>
      <c r="J23" s="22">
        <f t="shared" ref="J23" si="99">J20*J22</f>
        <v>1</v>
      </c>
      <c r="K23" s="24"/>
      <c r="L23" s="22">
        <f t="shared" ref="L23" si="100">L20*L22</f>
        <v>0</v>
      </c>
      <c r="M23" s="24"/>
      <c r="N23" s="22">
        <f t="shared" ref="N23" si="101">N20*N22</f>
        <v>0</v>
      </c>
      <c r="O23" s="24"/>
      <c r="P23" s="22">
        <f t="shared" ref="P23" si="102">P20*P22</f>
        <v>0</v>
      </c>
      <c r="Q23" s="24"/>
      <c r="R23" s="22">
        <f t="shared" ref="R23" si="103">R20*R22</f>
        <v>0</v>
      </c>
      <c r="S23" s="24"/>
      <c r="T23" s="22">
        <f>IF(OR(AND(T15=9,U15=0),AND(T15=10,U15=9,V15=0)),1,0)</f>
        <v>0</v>
      </c>
      <c r="U23" s="23"/>
      <c r="V23" s="24"/>
      <c r="W23" s="17">
        <f t="shared" si="56"/>
        <v>1</v>
      </c>
    </row>
    <row r="24" spans="1:23">
      <c r="A24" s="7" t="s">
        <v>22</v>
      </c>
      <c r="B24" s="22">
        <f>IF(AND(B15&lt;9,B16=0),1,0)</f>
        <v>1</v>
      </c>
      <c r="C24" s="24"/>
      <c r="D24" s="22">
        <f t="shared" ref="D24" si="104">IF(AND(D15&lt;9,D16=0),1,0)</f>
        <v>0</v>
      </c>
      <c r="E24" s="24"/>
      <c r="F24" s="22">
        <f t="shared" ref="F24" si="105">IF(AND(F15&lt;9,F16=0),1,0)</f>
        <v>1</v>
      </c>
      <c r="G24" s="24"/>
      <c r="H24" s="22">
        <f t="shared" ref="H24" si="106">IF(AND(H15&lt;9,H16=0),1,0)</f>
        <v>1</v>
      </c>
      <c r="I24" s="24"/>
      <c r="J24" s="22">
        <f t="shared" ref="J24" si="107">IF(AND(J15&lt;9,J16=0),1,0)</f>
        <v>0</v>
      </c>
      <c r="K24" s="24"/>
      <c r="L24" s="22">
        <f t="shared" ref="L24" si="108">IF(AND(L15&lt;9,L16=0),1,0)</f>
        <v>1</v>
      </c>
      <c r="M24" s="24"/>
      <c r="N24" s="22">
        <f t="shared" ref="N24" si="109">IF(AND(N15&lt;9,N16=0),1,0)</f>
        <v>0</v>
      </c>
      <c r="O24" s="24"/>
      <c r="P24" s="22">
        <f t="shared" ref="P24" si="110">IF(AND(P15&lt;9,P16=0),1,0)</f>
        <v>0</v>
      </c>
      <c r="Q24" s="24"/>
      <c r="R24" s="22">
        <f t="shared" ref="R24" si="111">IF(AND(R15&lt;9,R16=0),1,0)</f>
        <v>0</v>
      </c>
      <c r="S24" s="24"/>
      <c r="T24" s="22">
        <f>IF(AND(T16=0,OR(T15&lt;9,AND(T15=10,U15&lt;9))),1,0)</f>
        <v>0</v>
      </c>
      <c r="U24" s="23"/>
      <c r="V24" s="24"/>
      <c r="W24" s="17">
        <f t="shared" si="56"/>
        <v>4</v>
      </c>
    </row>
    <row r="25" spans="1:23">
      <c r="A25" s="7" t="s">
        <v>20</v>
      </c>
      <c r="B25" s="25">
        <f>IF(AND(B16=1,B20=0),1,0)</f>
        <v>0</v>
      </c>
      <c r="C25" s="25"/>
      <c r="D25" s="25">
        <f t="shared" ref="D25" si="112">IF(AND(D16=1,D20=0),1,0)</f>
        <v>0</v>
      </c>
      <c r="E25" s="25"/>
      <c r="F25" s="25">
        <f t="shared" ref="F25" si="113">IF(AND(F16=1,F20=0),1,0)</f>
        <v>0</v>
      </c>
      <c r="G25" s="25"/>
      <c r="H25" s="25">
        <f t="shared" ref="H25" si="114">IF(AND(H16=1,H20=0),1,0)</f>
        <v>0</v>
      </c>
      <c r="I25" s="25"/>
      <c r="J25" s="25">
        <f t="shared" ref="J25" si="115">IF(AND(J16=1,J20=0),1,0)</f>
        <v>0</v>
      </c>
      <c r="K25" s="25"/>
      <c r="L25" s="25">
        <f t="shared" ref="L25" si="116">IF(AND(L16=1,L20=0),1,0)</f>
        <v>0</v>
      </c>
      <c r="M25" s="25"/>
      <c r="N25" s="25">
        <f t="shared" ref="N25" si="117">IF(AND(N16=1,N20=0),1,0)</f>
        <v>1</v>
      </c>
      <c r="O25" s="25"/>
      <c r="P25" s="25">
        <f t="shared" ref="P25" si="118">IF(AND(P16=1,P20=0),1,0)</f>
        <v>0</v>
      </c>
      <c r="Q25" s="25"/>
      <c r="R25" s="25">
        <f t="shared" ref="R25" si="119">IF(AND(R16=1,R20=0),1,0)</f>
        <v>0</v>
      </c>
      <c r="S25" s="25"/>
      <c r="T25" s="25">
        <f>IF(AND(T16=1,OR(T15+U15=10,U15+V15=10)),1,0)</f>
        <v>0</v>
      </c>
      <c r="U25" s="25"/>
      <c r="V25" s="22"/>
      <c r="W25" s="18">
        <f t="shared" si="56"/>
        <v>1</v>
      </c>
    </row>
    <row r="26" spans="1:23">
      <c r="W26" s="19"/>
    </row>
    <row r="27" spans="1:23">
      <c r="A27" s="12" t="s">
        <v>11</v>
      </c>
      <c r="B27" s="26">
        <v>1</v>
      </c>
      <c r="C27" s="26"/>
      <c r="D27" s="26">
        <v>2</v>
      </c>
      <c r="E27" s="26"/>
      <c r="F27" s="26">
        <v>3</v>
      </c>
      <c r="G27" s="26"/>
      <c r="H27" s="26">
        <v>4</v>
      </c>
      <c r="I27" s="26"/>
      <c r="J27" s="26">
        <v>5</v>
      </c>
      <c r="K27" s="26"/>
      <c r="L27" s="26">
        <v>6</v>
      </c>
      <c r="M27" s="26"/>
      <c r="N27" s="26">
        <v>7</v>
      </c>
      <c r="O27" s="26"/>
      <c r="P27" s="26">
        <v>8</v>
      </c>
      <c r="Q27" s="26"/>
      <c r="R27" s="26">
        <v>9</v>
      </c>
      <c r="S27" s="26"/>
      <c r="T27" s="26">
        <v>10</v>
      </c>
      <c r="U27" s="26"/>
      <c r="V27" s="27"/>
      <c r="W27" s="21" t="s">
        <v>17</v>
      </c>
    </row>
    <row r="28" spans="1:23">
      <c r="A28" s="3" t="s">
        <v>5</v>
      </c>
      <c r="B28" s="2">
        <v>10</v>
      </c>
      <c r="C28" s="2">
        <v>0</v>
      </c>
      <c r="D28" s="2">
        <v>10</v>
      </c>
      <c r="E28" s="2">
        <v>0</v>
      </c>
      <c r="F28" s="2">
        <v>7</v>
      </c>
      <c r="G28" s="2">
        <v>1</v>
      </c>
      <c r="H28" s="2">
        <v>10</v>
      </c>
      <c r="I28" s="2">
        <v>0</v>
      </c>
      <c r="J28" s="2">
        <v>7</v>
      </c>
      <c r="K28" s="2">
        <v>3</v>
      </c>
      <c r="L28" s="2">
        <v>10</v>
      </c>
      <c r="M28" s="2">
        <v>0</v>
      </c>
      <c r="N28" s="2">
        <v>9</v>
      </c>
      <c r="O28" s="2">
        <v>1</v>
      </c>
      <c r="P28" s="2">
        <v>9</v>
      </c>
      <c r="Q28" s="2">
        <v>0</v>
      </c>
      <c r="R28" s="2">
        <v>9</v>
      </c>
      <c r="S28" s="2">
        <v>1</v>
      </c>
      <c r="T28" s="2">
        <v>7</v>
      </c>
      <c r="U28" s="2">
        <v>3</v>
      </c>
      <c r="V28" s="16">
        <v>10</v>
      </c>
      <c r="W28" s="17"/>
    </row>
    <row r="29" spans="1:23">
      <c r="A29" s="3" t="s">
        <v>6</v>
      </c>
      <c r="B29" s="28">
        <v>0</v>
      </c>
      <c r="C29" s="28"/>
      <c r="D29" s="28">
        <v>0</v>
      </c>
      <c r="E29" s="28"/>
      <c r="F29" s="28">
        <v>0</v>
      </c>
      <c r="G29" s="28"/>
      <c r="H29" s="28">
        <v>0</v>
      </c>
      <c r="I29" s="28"/>
      <c r="J29" s="28">
        <v>0</v>
      </c>
      <c r="K29" s="28"/>
      <c r="L29" s="28">
        <v>0</v>
      </c>
      <c r="M29" s="28"/>
      <c r="N29" s="28">
        <v>0</v>
      </c>
      <c r="O29" s="28"/>
      <c r="P29" s="28">
        <v>0</v>
      </c>
      <c r="Q29" s="28"/>
      <c r="R29" s="28">
        <v>0</v>
      </c>
      <c r="S29" s="28"/>
      <c r="T29" s="28">
        <v>0</v>
      </c>
      <c r="U29" s="28"/>
      <c r="V29" s="30"/>
      <c r="W29" s="17">
        <f t="shared" ref="W29:W38" si="120">SUM(B29:V29)</f>
        <v>0</v>
      </c>
    </row>
    <row r="30" spans="1:23" ht="19" thickBot="1">
      <c r="A30" s="4" t="s">
        <v>7</v>
      </c>
      <c r="B30" s="29">
        <v>0</v>
      </c>
      <c r="C30" s="29"/>
      <c r="D30" s="29">
        <v>0</v>
      </c>
      <c r="E30" s="29"/>
      <c r="F30" s="29">
        <v>1</v>
      </c>
      <c r="G30" s="29"/>
      <c r="H30" s="29">
        <v>0</v>
      </c>
      <c r="I30" s="29"/>
      <c r="J30" s="29">
        <v>1</v>
      </c>
      <c r="K30" s="29"/>
      <c r="L30" s="29">
        <v>0</v>
      </c>
      <c r="M30" s="29"/>
      <c r="N30" s="29">
        <v>0</v>
      </c>
      <c r="O30" s="29"/>
      <c r="P30" s="29">
        <v>0</v>
      </c>
      <c r="Q30" s="29"/>
      <c r="R30" s="29">
        <v>0</v>
      </c>
      <c r="S30" s="29"/>
      <c r="T30" s="29">
        <v>0</v>
      </c>
      <c r="U30" s="29"/>
      <c r="V30" s="31"/>
      <c r="W30" s="17">
        <f t="shared" si="120"/>
        <v>2</v>
      </c>
    </row>
    <row r="31" spans="1:23" ht="19" thickTop="1">
      <c r="A31" s="5" t="s">
        <v>0</v>
      </c>
      <c r="B31" s="32">
        <f>IF(B28=10,1,0)</f>
        <v>1</v>
      </c>
      <c r="C31" s="32"/>
      <c r="D31" s="32">
        <f t="shared" ref="D31" si="121">IF(D28=10,1,0)</f>
        <v>1</v>
      </c>
      <c r="E31" s="32"/>
      <c r="F31" s="32">
        <f t="shared" ref="F31" si="122">IF(F28=10,1,0)</f>
        <v>0</v>
      </c>
      <c r="G31" s="32"/>
      <c r="H31" s="32">
        <f t="shared" ref="H31" si="123">IF(H28=10,1,0)</f>
        <v>1</v>
      </c>
      <c r="I31" s="32"/>
      <c r="J31" s="32">
        <f t="shared" ref="J31" si="124">IF(J28=10,1,0)</f>
        <v>0</v>
      </c>
      <c r="K31" s="32"/>
      <c r="L31" s="32">
        <f t="shared" ref="L31" si="125">IF(L28=10,1,0)</f>
        <v>1</v>
      </c>
      <c r="M31" s="32"/>
      <c r="N31" s="32">
        <f t="shared" ref="N31" si="126">IF(N28=10,1,0)</f>
        <v>0</v>
      </c>
      <c r="O31" s="32"/>
      <c r="P31" s="32">
        <f t="shared" ref="P31" si="127">IF(P28=10,1,0)</f>
        <v>0</v>
      </c>
      <c r="Q31" s="32"/>
      <c r="R31" s="32">
        <f t="shared" ref="R31" si="128">IF(R28=10,1,0)</f>
        <v>0</v>
      </c>
      <c r="S31" s="32"/>
      <c r="T31" s="32">
        <f>IF(AND(T28=10,U28=10),2,IF(T28=10,1,0))</f>
        <v>0</v>
      </c>
      <c r="U31" s="32"/>
      <c r="V31" s="33"/>
      <c r="W31" s="17">
        <f t="shared" si="120"/>
        <v>4</v>
      </c>
    </row>
    <row r="32" spans="1:23">
      <c r="A32" s="6" t="s">
        <v>1</v>
      </c>
      <c r="B32" s="25">
        <f>B31</f>
        <v>1</v>
      </c>
      <c r="C32" s="25"/>
      <c r="D32" s="25">
        <f>IF(AND(D31=1,B31=0),1,0)</f>
        <v>0</v>
      </c>
      <c r="E32" s="25"/>
      <c r="F32" s="25">
        <f t="shared" ref="F32" si="129">IF(AND(F31=1,D31=0),1,0)</f>
        <v>0</v>
      </c>
      <c r="G32" s="25"/>
      <c r="H32" s="25">
        <f t="shared" ref="H32" si="130">IF(AND(H31=1,F31=0),1,0)</f>
        <v>1</v>
      </c>
      <c r="I32" s="25"/>
      <c r="J32" s="25">
        <f t="shared" ref="J32" si="131">IF(AND(J31=1,H31=0),1,0)</f>
        <v>0</v>
      </c>
      <c r="K32" s="25"/>
      <c r="L32" s="25">
        <f t="shared" ref="L32" si="132">IF(AND(L31=1,J31=0),1,0)</f>
        <v>1</v>
      </c>
      <c r="M32" s="25"/>
      <c r="N32" s="25">
        <f t="shared" ref="N32" si="133">IF(AND(N31=1,L31=0),1,0)</f>
        <v>0</v>
      </c>
      <c r="O32" s="25"/>
      <c r="P32" s="25">
        <f t="shared" ref="P32" si="134">IF(AND(P31=1,N31=0),1,0)</f>
        <v>0</v>
      </c>
      <c r="Q32" s="25"/>
      <c r="R32" s="25">
        <f t="shared" ref="R32" si="135">IF(AND(R31=1,P31=0),1,0)</f>
        <v>0</v>
      </c>
      <c r="S32" s="25"/>
      <c r="T32" s="25">
        <f>IF(AND(T31=1,R31=0),1,0)</f>
        <v>0</v>
      </c>
      <c r="U32" s="25"/>
      <c r="V32" s="22"/>
      <c r="W32" s="17">
        <f t="shared" si="120"/>
        <v>3</v>
      </c>
    </row>
    <row r="33" spans="1:23">
      <c r="A33" s="6" t="s">
        <v>2</v>
      </c>
      <c r="B33" s="25">
        <f>IF(NOT(B28+C28=10),1,0)</f>
        <v>0</v>
      </c>
      <c r="C33" s="25"/>
      <c r="D33" s="25">
        <f t="shared" ref="D33" si="136">IF(NOT(D28+E28=10),1,0)</f>
        <v>0</v>
      </c>
      <c r="E33" s="25"/>
      <c r="F33" s="25">
        <f t="shared" ref="F33" si="137">IF(NOT(F28+G28=10),1,0)</f>
        <v>1</v>
      </c>
      <c r="G33" s="25"/>
      <c r="H33" s="25">
        <f t="shared" ref="H33" si="138">IF(NOT(H28+I28=10),1,0)</f>
        <v>0</v>
      </c>
      <c r="I33" s="25"/>
      <c r="J33" s="25">
        <f t="shared" ref="J33" si="139">IF(NOT(J28+K28=10),1,0)</f>
        <v>0</v>
      </c>
      <c r="K33" s="25"/>
      <c r="L33" s="25">
        <f t="shared" ref="L33" si="140">IF(NOT(L28+M28=10),1,0)</f>
        <v>0</v>
      </c>
      <c r="M33" s="25"/>
      <c r="N33" s="25">
        <f t="shared" ref="N33" si="141">IF(NOT(N28+O28=10),1,0)</f>
        <v>0</v>
      </c>
      <c r="O33" s="25"/>
      <c r="P33" s="25">
        <f t="shared" ref="P33" si="142">IF(NOT(P28+Q28=10),1,0)</f>
        <v>1</v>
      </c>
      <c r="Q33" s="25"/>
      <c r="R33" s="25">
        <f t="shared" ref="R33" si="143">IF(NOT(R28+S28=10),1,0)</f>
        <v>0</v>
      </c>
      <c r="S33" s="25"/>
      <c r="T33" s="25">
        <f>IF(NOT(OR(T28=10,T28+U28=10)),1,0)</f>
        <v>0</v>
      </c>
      <c r="U33" s="25"/>
      <c r="V33" s="22"/>
      <c r="W33" s="17">
        <f t="shared" si="120"/>
        <v>2</v>
      </c>
    </row>
    <row r="34" spans="1:23">
      <c r="A34" s="6" t="s">
        <v>23</v>
      </c>
      <c r="B34" s="25">
        <f>IF(AND(B29=0,B33=1),1,0)</f>
        <v>0</v>
      </c>
      <c r="C34" s="25"/>
      <c r="D34" s="25">
        <f t="shared" ref="D34" si="144">IF(AND(D29=0,D33=1),1,0)</f>
        <v>0</v>
      </c>
      <c r="E34" s="25"/>
      <c r="F34" s="25">
        <f t="shared" ref="F34" si="145">IF(AND(F29=0,F33=1),1,0)</f>
        <v>1</v>
      </c>
      <c r="G34" s="25"/>
      <c r="H34" s="25">
        <f t="shared" ref="H34" si="146">IF(AND(H29=0,H33=1),1,0)</f>
        <v>0</v>
      </c>
      <c r="I34" s="25"/>
      <c r="J34" s="25">
        <f t="shared" ref="J34" si="147">IF(AND(J29=0,J33=1),1,0)</f>
        <v>0</v>
      </c>
      <c r="K34" s="25"/>
      <c r="L34" s="25">
        <f t="shared" ref="L34" si="148">IF(AND(L29=0,L33=1),1,0)</f>
        <v>0</v>
      </c>
      <c r="M34" s="25"/>
      <c r="N34" s="25">
        <f t="shared" ref="N34" si="149">IF(AND(N29=0,N33=1),1,0)</f>
        <v>0</v>
      </c>
      <c r="O34" s="25"/>
      <c r="P34" s="25">
        <f t="shared" ref="P34" si="150">IF(AND(P29=0,P33=1),1,0)</f>
        <v>1</v>
      </c>
      <c r="Q34" s="25"/>
      <c r="R34" s="25">
        <f t="shared" ref="R34" si="151">IF(AND(R29=0,R33=1),1,0)</f>
        <v>0</v>
      </c>
      <c r="S34" s="25"/>
      <c r="T34" s="25">
        <f>IF(OR(AND(T29=0,T33=1),AND(T28=10,U28+V28&lt;10,T29=0)),1,0)</f>
        <v>0</v>
      </c>
      <c r="U34" s="25"/>
      <c r="V34" s="22"/>
      <c r="W34" s="17">
        <f t="shared" si="120"/>
        <v>2</v>
      </c>
    </row>
    <row r="35" spans="1:23">
      <c r="A35" s="6" t="s">
        <v>8</v>
      </c>
      <c r="B35" s="25">
        <f>IF(B28=9,1,0)</f>
        <v>0</v>
      </c>
      <c r="C35" s="25"/>
      <c r="D35" s="25">
        <f t="shared" ref="D35" si="152">IF(D28=9,1,0)</f>
        <v>0</v>
      </c>
      <c r="E35" s="25"/>
      <c r="F35" s="25">
        <f t="shared" ref="F35" si="153">IF(F28=9,1,0)</f>
        <v>0</v>
      </c>
      <c r="G35" s="25"/>
      <c r="H35" s="25">
        <f t="shared" ref="H35" si="154">IF(H28=9,1,0)</f>
        <v>0</v>
      </c>
      <c r="I35" s="25"/>
      <c r="J35" s="25">
        <f t="shared" ref="J35" si="155">IF(J28=9,1,0)</f>
        <v>0</v>
      </c>
      <c r="K35" s="25"/>
      <c r="L35" s="25">
        <f t="shared" ref="L35" si="156">IF(L28=9,1,0)</f>
        <v>0</v>
      </c>
      <c r="M35" s="25"/>
      <c r="N35" s="25">
        <f t="shared" ref="N35" si="157">IF(N28=9,1,0)</f>
        <v>1</v>
      </c>
      <c r="O35" s="25"/>
      <c r="P35" s="25">
        <f t="shared" ref="P35" si="158">IF(P28=9,1,0)</f>
        <v>1</v>
      </c>
      <c r="Q35" s="25"/>
      <c r="R35" s="25">
        <f t="shared" ref="R35" si="159">IF(R28=9,1,0)</f>
        <v>1</v>
      </c>
      <c r="S35" s="25"/>
      <c r="T35" s="25">
        <f>IF(OR(T28=9,AND(T28=10,U28=9)),1,0)</f>
        <v>0</v>
      </c>
      <c r="U35" s="25"/>
      <c r="V35" s="22"/>
      <c r="W35" s="17">
        <f t="shared" si="120"/>
        <v>3</v>
      </c>
    </row>
    <row r="36" spans="1:23">
      <c r="A36" s="7" t="s">
        <v>21</v>
      </c>
      <c r="B36" s="22">
        <f>B33*B35</f>
        <v>0</v>
      </c>
      <c r="C36" s="24"/>
      <c r="D36" s="22">
        <f t="shared" ref="D36" si="160">D33*D35</f>
        <v>0</v>
      </c>
      <c r="E36" s="24"/>
      <c r="F36" s="22">
        <f t="shared" ref="F36" si="161">F33*F35</f>
        <v>0</v>
      </c>
      <c r="G36" s="24"/>
      <c r="H36" s="22">
        <f t="shared" ref="H36" si="162">H33*H35</f>
        <v>0</v>
      </c>
      <c r="I36" s="24"/>
      <c r="J36" s="22">
        <f t="shared" ref="J36" si="163">J33*J35</f>
        <v>0</v>
      </c>
      <c r="K36" s="24"/>
      <c r="L36" s="22">
        <f t="shared" ref="L36" si="164">L33*L35</f>
        <v>0</v>
      </c>
      <c r="M36" s="24"/>
      <c r="N36" s="22">
        <f t="shared" ref="N36" si="165">N33*N35</f>
        <v>0</v>
      </c>
      <c r="O36" s="24"/>
      <c r="P36" s="22">
        <f t="shared" ref="P36" si="166">P33*P35</f>
        <v>1</v>
      </c>
      <c r="Q36" s="24"/>
      <c r="R36" s="22">
        <f t="shared" ref="R36" si="167">R33*R35</f>
        <v>0</v>
      </c>
      <c r="S36" s="24"/>
      <c r="T36" s="22">
        <f>IF(OR(AND(T28=9,U28=0),AND(T28=10,U28=9,V28=0)),1,0)</f>
        <v>0</v>
      </c>
      <c r="U36" s="23"/>
      <c r="V36" s="24"/>
      <c r="W36" s="17">
        <f t="shared" si="120"/>
        <v>1</v>
      </c>
    </row>
    <row r="37" spans="1:23">
      <c r="A37" s="7" t="s">
        <v>22</v>
      </c>
      <c r="B37" s="22">
        <f>IF(AND(B28&lt;9,B29=0),1,0)</f>
        <v>0</v>
      </c>
      <c r="C37" s="24"/>
      <c r="D37" s="22">
        <f t="shared" ref="D37" si="168">IF(AND(D28&lt;9,D29=0),1,0)</f>
        <v>0</v>
      </c>
      <c r="E37" s="24"/>
      <c r="F37" s="22">
        <f t="shared" ref="F37" si="169">IF(AND(F28&lt;9,F29=0),1,0)</f>
        <v>1</v>
      </c>
      <c r="G37" s="24"/>
      <c r="H37" s="22">
        <f t="shared" ref="H37" si="170">IF(AND(H28&lt;9,H29=0),1,0)</f>
        <v>0</v>
      </c>
      <c r="I37" s="24"/>
      <c r="J37" s="22">
        <f t="shared" ref="J37" si="171">IF(AND(J28&lt;9,J29=0),1,0)</f>
        <v>1</v>
      </c>
      <c r="K37" s="24"/>
      <c r="L37" s="22">
        <f t="shared" ref="L37" si="172">IF(AND(L28&lt;9,L29=0),1,0)</f>
        <v>0</v>
      </c>
      <c r="M37" s="24"/>
      <c r="N37" s="22">
        <f t="shared" ref="N37" si="173">IF(AND(N28&lt;9,N29=0),1,0)</f>
        <v>0</v>
      </c>
      <c r="O37" s="24"/>
      <c r="P37" s="22">
        <f t="shared" ref="P37" si="174">IF(AND(P28&lt;9,P29=0),1,0)</f>
        <v>0</v>
      </c>
      <c r="Q37" s="24"/>
      <c r="R37" s="22">
        <f t="shared" ref="R37" si="175">IF(AND(R28&lt;9,R29=0),1,0)</f>
        <v>0</v>
      </c>
      <c r="S37" s="24"/>
      <c r="T37" s="22">
        <f>IF(AND(T29=0,OR(T28&lt;9,AND(T28=10,U28&lt;9))),1,0)</f>
        <v>1</v>
      </c>
      <c r="U37" s="23"/>
      <c r="V37" s="24"/>
      <c r="W37" s="17">
        <f t="shared" si="120"/>
        <v>3</v>
      </c>
    </row>
    <row r="38" spans="1:23">
      <c r="A38" s="7" t="s">
        <v>19</v>
      </c>
      <c r="B38" s="25">
        <f>IF(AND(B29=1,B33=0),1,0)</f>
        <v>0</v>
      </c>
      <c r="C38" s="25"/>
      <c r="D38" s="25">
        <f t="shared" ref="D38" si="176">IF(AND(D29=1,D33=0),1,0)</f>
        <v>0</v>
      </c>
      <c r="E38" s="25"/>
      <c r="F38" s="25">
        <f t="shared" ref="F38" si="177">IF(AND(F29=1,F33=0),1,0)</f>
        <v>0</v>
      </c>
      <c r="G38" s="25"/>
      <c r="H38" s="25">
        <f t="shared" ref="H38" si="178">IF(AND(H29=1,H33=0),1,0)</f>
        <v>0</v>
      </c>
      <c r="I38" s="25"/>
      <c r="J38" s="25">
        <f t="shared" ref="J38" si="179">IF(AND(J29=1,J33=0),1,0)</f>
        <v>0</v>
      </c>
      <c r="K38" s="25"/>
      <c r="L38" s="25">
        <f t="shared" ref="L38" si="180">IF(AND(L29=1,L33=0),1,0)</f>
        <v>0</v>
      </c>
      <c r="M38" s="25"/>
      <c r="N38" s="25">
        <f t="shared" ref="N38" si="181">IF(AND(N29=1,N33=0),1,0)</f>
        <v>0</v>
      </c>
      <c r="O38" s="25"/>
      <c r="P38" s="25">
        <f t="shared" ref="P38" si="182">IF(AND(P29=1,P33=0),1,0)</f>
        <v>0</v>
      </c>
      <c r="Q38" s="25"/>
      <c r="R38" s="25">
        <f t="shared" ref="R38" si="183">IF(AND(R29=1,R33=0),1,0)</f>
        <v>0</v>
      </c>
      <c r="S38" s="25"/>
      <c r="T38" s="25">
        <f>IF(AND(T29=1,OR(T28+U28=10,U28+V28=10)),1,0)</f>
        <v>0</v>
      </c>
      <c r="U38" s="25"/>
      <c r="V38" s="22"/>
      <c r="W38" s="17">
        <f t="shared" si="120"/>
        <v>0</v>
      </c>
    </row>
  </sheetData>
  <mergeCells count="330">
    <mergeCell ref="T33:V33"/>
    <mergeCell ref="B34:C34"/>
    <mergeCell ref="D34:E34"/>
    <mergeCell ref="F34:G34"/>
    <mergeCell ref="H34:I34"/>
    <mergeCell ref="J34:K34"/>
    <mergeCell ref="L34:M34"/>
    <mergeCell ref="N35:O35"/>
    <mergeCell ref="P35:Q35"/>
    <mergeCell ref="R35:S35"/>
    <mergeCell ref="T35:V35"/>
    <mergeCell ref="N34:O34"/>
    <mergeCell ref="P34:Q34"/>
    <mergeCell ref="R34:S34"/>
    <mergeCell ref="T34:V34"/>
    <mergeCell ref="B35:C35"/>
    <mergeCell ref="D35:E35"/>
    <mergeCell ref="F35:G35"/>
    <mergeCell ref="H35:I35"/>
    <mergeCell ref="J35:K35"/>
    <mergeCell ref="L35:M35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1:V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V32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T29:V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T30:V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T22:V22"/>
    <mergeCell ref="B27:C27"/>
    <mergeCell ref="D27:E27"/>
    <mergeCell ref="F27:G27"/>
    <mergeCell ref="H27:I27"/>
    <mergeCell ref="J27:K27"/>
    <mergeCell ref="L27:M27"/>
    <mergeCell ref="B25:C25"/>
    <mergeCell ref="D25:E25"/>
    <mergeCell ref="F25:G25"/>
    <mergeCell ref="H25:I25"/>
    <mergeCell ref="J25:K25"/>
    <mergeCell ref="L25:M25"/>
    <mergeCell ref="N25:O25"/>
    <mergeCell ref="P25:Q25"/>
    <mergeCell ref="R25:S25"/>
    <mergeCell ref="T25:V25"/>
    <mergeCell ref="P24:Q24"/>
    <mergeCell ref="R24:S24"/>
    <mergeCell ref="T24:V24"/>
    <mergeCell ref="N27:O27"/>
    <mergeCell ref="P27:Q27"/>
    <mergeCell ref="R27:S27"/>
    <mergeCell ref="T27:V27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20:V20"/>
    <mergeCell ref="B21:C21"/>
    <mergeCell ref="D21:E21"/>
    <mergeCell ref="F21:G21"/>
    <mergeCell ref="H21:I21"/>
    <mergeCell ref="J21:K21"/>
    <mergeCell ref="L21:M21"/>
    <mergeCell ref="N21:O21"/>
    <mergeCell ref="P21:Q21"/>
    <mergeCell ref="R21:S21"/>
    <mergeCell ref="T21:V21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18:V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V19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6:V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V17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9:V9"/>
    <mergeCell ref="B14:C14"/>
    <mergeCell ref="D14:E14"/>
    <mergeCell ref="F14:G14"/>
    <mergeCell ref="H14:I14"/>
    <mergeCell ref="J14:K14"/>
    <mergeCell ref="L14:M14"/>
    <mergeCell ref="B12:C12"/>
    <mergeCell ref="D12:E12"/>
    <mergeCell ref="F12:G12"/>
    <mergeCell ref="H12:I12"/>
    <mergeCell ref="J12:K12"/>
    <mergeCell ref="L12:M12"/>
    <mergeCell ref="N12:O12"/>
    <mergeCell ref="P12:Q12"/>
    <mergeCell ref="R12:S12"/>
    <mergeCell ref="T12:V12"/>
    <mergeCell ref="N14:O14"/>
    <mergeCell ref="P14:Q14"/>
    <mergeCell ref="R14:S14"/>
    <mergeCell ref="T14:V14"/>
    <mergeCell ref="B9:C9"/>
    <mergeCell ref="D9:E9"/>
    <mergeCell ref="F9:G9"/>
    <mergeCell ref="H9:I9"/>
    <mergeCell ref="J9:K9"/>
    <mergeCell ref="L9:M9"/>
    <mergeCell ref="N9:O9"/>
    <mergeCell ref="P9:Q9"/>
    <mergeCell ref="R9:S9"/>
    <mergeCell ref="T7:V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V8"/>
    <mergeCell ref="L3:M3"/>
    <mergeCell ref="J4:K4"/>
    <mergeCell ref="L4:M4"/>
    <mergeCell ref="R6:S6"/>
    <mergeCell ref="T6:V6"/>
    <mergeCell ref="B7:C7"/>
    <mergeCell ref="D7:E7"/>
    <mergeCell ref="F7:G7"/>
    <mergeCell ref="H7:I7"/>
    <mergeCell ref="J7:K7"/>
    <mergeCell ref="L7:M7"/>
    <mergeCell ref="R5:S5"/>
    <mergeCell ref="T5:V5"/>
    <mergeCell ref="B6:C6"/>
    <mergeCell ref="D6:E6"/>
    <mergeCell ref="F6:G6"/>
    <mergeCell ref="H6:I6"/>
    <mergeCell ref="J6:K6"/>
    <mergeCell ref="L6:M6"/>
    <mergeCell ref="N6:O6"/>
    <mergeCell ref="P6:Q6"/>
    <mergeCell ref="N7:O7"/>
    <mergeCell ref="P7:Q7"/>
    <mergeCell ref="R7:S7"/>
    <mergeCell ref="B5:C5"/>
    <mergeCell ref="D5:E5"/>
    <mergeCell ref="F5:G5"/>
    <mergeCell ref="H5:I5"/>
    <mergeCell ref="J5:K5"/>
    <mergeCell ref="L5:M5"/>
    <mergeCell ref="N5:O5"/>
    <mergeCell ref="P5:Q5"/>
    <mergeCell ref="N4:O4"/>
    <mergeCell ref="P4:Q4"/>
    <mergeCell ref="H4:I4"/>
    <mergeCell ref="N1:O1"/>
    <mergeCell ref="P1:Q1"/>
    <mergeCell ref="R1:S1"/>
    <mergeCell ref="T1:V1"/>
    <mergeCell ref="B3:C3"/>
    <mergeCell ref="B4:C4"/>
    <mergeCell ref="D3:E3"/>
    <mergeCell ref="D4:E4"/>
    <mergeCell ref="F3:G3"/>
    <mergeCell ref="F4:G4"/>
    <mergeCell ref="B1:C1"/>
    <mergeCell ref="D1:E1"/>
    <mergeCell ref="F1:G1"/>
    <mergeCell ref="H1:I1"/>
    <mergeCell ref="J1:K1"/>
    <mergeCell ref="L1:M1"/>
    <mergeCell ref="T3:V3"/>
    <mergeCell ref="T4:V4"/>
    <mergeCell ref="N3:O3"/>
    <mergeCell ref="P3:Q3"/>
    <mergeCell ref="R3:S3"/>
    <mergeCell ref="R4:S4"/>
    <mergeCell ref="H3:I3"/>
    <mergeCell ref="J3:K3"/>
    <mergeCell ref="B38:C38"/>
    <mergeCell ref="D38:E38"/>
    <mergeCell ref="F38:G38"/>
    <mergeCell ref="H38:I38"/>
    <mergeCell ref="J38:K38"/>
    <mergeCell ref="L38:M38"/>
    <mergeCell ref="N38:O38"/>
    <mergeCell ref="P38:Q38"/>
    <mergeCell ref="R38:S38"/>
    <mergeCell ref="T38:V38"/>
    <mergeCell ref="B10:C10"/>
    <mergeCell ref="D10:E10"/>
    <mergeCell ref="F10:G10"/>
    <mergeCell ref="H10:I10"/>
    <mergeCell ref="J10:K10"/>
    <mergeCell ref="L10:M10"/>
    <mergeCell ref="N10:O10"/>
    <mergeCell ref="P10:Q10"/>
    <mergeCell ref="R10:S10"/>
    <mergeCell ref="T10:V10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T23:V23"/>
    <mergeCell ref="B36:C36"/>
    <mergeCell ref="D36:E36"/>
    <mergeCell ref="F36:G36"/>
    <mergeCell ref="H36:I36"/>
    <mergeCell ref="J36:K36"/>
    <mergeCell ref="L36:M36"/>
    <mergeCell ref="N36:O36"/>
    <mergeCell ref="P36:Q36"/>
    <mergeCell ref="R36:S36"/>
    <mergeCell ref="T36:V36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V11"/>
    <mergeCell ref="B24:C24"/>
    <mergeCell ref="D24:E24"/>
    <mergeCell ref="F24:G24"/>
    <mergeCell ref="H24:I24"/>
    <mergeCell ref="J24:K24"/>
    <mergeCell ref="L24:M24"/>
    <mergeCell ref="N24:O24"/>
    <mergeCell ref="T37:V37"/>
    <mergeCell ref="B37:C37"/>
    <mergeCell ref="D37:E37"/>
    <mergeCell ref="F37:G37"/>
    <mergeCell ref="H37:I37"/>
    <mergeCell ref="J37:K37"/>
    <mergeCell ref="L37:M37"/>
    <mergeCell ref="N37:O37"/>
    <mergeCell ref="P37:Q37"/>
    <mergeCell ref="R37:S37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workbookViewId="0">
      <selection activeCell="AF3" sqref="AF3"/>
    </sheetView>
  </sheetViews>
  <sheetFormatPr baseColWidth="12" defaultColWidth="4.6640625" defaultRowHeight="18" x14ac:dyDescent="0"/>
  <cols>
    <col min="1" max="1" width="12.83203125" customWidth="1"/>
    <col min="2" max="2" width="4.6640625" customWidth="1"/>
    <col min="24" max="32" width="9.83203125" customWidth="1"/>
  </cols>
  <sheetData>
    <row r="1" spans="1:39">
      <c r="A1" s="13" t="s">
        <v>9</v>
      </c>
      <c r="B1" s="26">
        <v>1</v>
      </c>
      <c r="C1" s="26"/>
      <c r="D1" s="26">
        <v>2</v>
      </c>
      <c r="E1" s="26"/>
      <c r="F1" s="26">
        <v>3</v>
      </c>
      <c r="G1" s="26"/>
      <c r="H1" s="26">
        <v>4</v>
      </c>
      <c r="I1" s="26"/>
      <c r="J1" s="26">
        <v>5</v>
      </c>
      <c r="K1" s="26"/>
      <c r="L1" s="26">
        <v>6</v>
      </c>
      <c r="M1" s="26"/>
      <c r="N1" s="26">
        <v>7</v>
      </c>
      <c r="O1" s="26"/>
      <c r="P1" s="26">
        <v>8</v>
      </c>
      <c r="Q1" s="26"/>
      <c r="R1" s="26">
        <v>9</v>
      </c>
      <c r="S1" s="26"/>
      <c r="T1" s="26">
        <v>10</v>
      </c>
      <c r="U1" s="26"/>
      <c r="V1" s="27"/>
      <c r="W1" s="20" t="s">
        <v>17</v>
      </c>
      <c r="Y1" s="14" t="s">
        <v>12</v>
      </c>
      <c r="Z1" s="14" t="s">
        <v>13</v>
      </c>
      <c r="AA1" s="14" t="s">
        <v>3</v>
      </c>
      <c r="AB1" s="14" t="s">
        <v>14</v>
      </c>
      <c r="AC1" s="14" t="s">
        <v>4</v>
      </c>
      <c r="AD1" s="14" t="s">
        <v>18</v>
      </c>
      <c r="AE1" s="14" t="s">
        <v>15</v>
      </c>
      <c r="AF1" s="14" t="s">
        <v>16</v>
      </c>
    </row>
    <row r="2" spans="1:39">
      <c r="A2" s="11" t="s">
        <v>5</v>
      </c>
      <c r="B2" s="2">
        <v>8</v>
      </c>
      <c r="C2" s="2">
        <v>2</v>
      </c>
      <c r="D2" s="2">
        <v>6</v>
      </c>
      <c r="E2" s="2">
        <v>1</v>
      </c>
      <c r="F2" s="2">
        <v>7</v>
      </c>
      <c r="G2" s="2">
        <v>3</v>
      </c>
      <c r="H2" s="2">
        <v>10</v>
      </c>
      <c r="I2" s="2">
        <v>0</v>
      </c>
      <c r="J2" s="2">
        <v>10</v>
      </c>
      <c r="K2" s="2">
        <v>0</v>
      </c>
      <c r="L2" s="2">
        <v>6</v>
      </c>
      <c r="M2" s="2">
        <v>1</v>
      </c>
      <c r="N2" s="2">
        <v>10</v>
      </c>
      <c r="O2" s="2">
        <v>0</v>
      </c>
      <c r="P2" s="2">
        <v>10</v>
      </c>
      <c r="Q2" s="2">
        <v>0</v>
      </c>
      <c r="R2" s="2">
        <v>10</v>
      </c>
      <c r="S2" s="2">
        <v>0</v>
      </c>
      <c r="T2" s="2">
        <v>10</v>
      </c>
      <c r="U2" s="2">
        <v>9</v>
      </c>
      <c r="V2" s="16">
        <v>1</v>
      </c>
      <c r="W2" s="17"/>
      <c r="Y2" s="14" t="str">
        <f>SUM(W5,W18)&amp;"("&amp;W5&amp;","&amp;W18&amp;")"</f>
        <v>9(6,3)</v>
      </c>
      <c r="Z2" s="14" t="str">
        <f>INT(0.5+100*(1-SUM(W10,W23)/SUM(W9,W22)))&amp;"%"&amp;"("&amp;SUM(W9,W22)-SUM(W10,W23)&amp;"/"&amp;SUM(W9,W22)&amp;")"</f>
        <v>67%(2/3)</v>
      </c>
      <c r="AA2" s="14" t="str">
        <f>INT(0.5+100*(1-(SUM(W8,W21)-SUM(W10,W23))/SUM(W11,W24)))&amp;"%"&amp;"("&amp;SUM(W11,W24)-SUM(W8,W21)+SUM(W10,W23)&amp;"/"&amp;SUM(W11,W24)&amp;")"</f>
        <v>75%(6/8)</v>
      </c>
      <c r="AB2" s="14" t="str">
        <f>SUM(W8,W21)&amp;"("&amp;W8&amp;","&amp;W21&amp;")"</f>
        <v>3(2,1)</v>
      </c>
      <c r="AC2" s="14" t="str">
        <f>SUM(W7,W20)&amp;"("&amp;W7&amp;","&amp;W20&amp;")"</f>
        <v>3(2,1)</v>
      </c>
      <c r="AD2" s="36" t="str">
        <f>SUM(W3,W16)&amp;"("&amp;W3&amp;","&amp;W16&amp;")"&amp;"/"&amp;SUM(W12,W25)</f>
        <v>1(0,1)/1</v>
      </c>
      <c r="AE2" s="14" t="str">
        <f>SUM(W4,W17)&amp;"("&amp;W4&amp;","&amp;W17&amp;")"</f>
        <v>7(4,3)</v>
      </c>
      <c r="AF2" s="15">
        <f>SUM(W5,W18)/SUM(W6,W19)</f>
        <v>2.25</v>
      </c>
    </row>
    <row r="3" spans="1:39">
      <c r="A3" s="11" t="s">
        <v>6</v>
      </c>
      <c r="B3" s="28">
        <v>0</v>
      </c>
      <c r="C3" s="28"/>
      <c r="D3" s="28">
        <v>0</v>
      </c>
      <c r="E3" s="28"/>
      <c r="F3" s="28">
        <v>0</v>
      </c>
      <c r="G3" s="28"/>
      <c r="H3" s="28">
        <v>0</v>
      </c>
      <c r="I3" s="28"/>
      <c r="J3" s="28">
        <v>0</v>
      </c>
      <c r="K3" s="28"/>
      <c r="L3" s="28">
        <v>0</v>
      </c>
      <c r="M3" s="28"/>
      <c r="N3" s="28">
        <v>0</v>
      </c>
      <c r="O3" s="28"/>
      <c r="P3" s="28">
        <v>0</v>
      </c>
      <c r="Q3" s="28"/>
      <c r="R3" s="28">
        <v>0</v>
      </c>
      <c r="S3" s="28"/>
      <c r="T3" s="28">
        <v>0</v>
      </c>
      <c r="U3" s="28"/>
      <c r="V3" s="30"/>
      <c r="W3" s="17">
        <f t="shared" ref="W3:W12" si="0">SUM(B3:V3)</f>
        <v>0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9" thickBot="1">
      <c r="A4" s="10" t="s">
        <v>7</v>
      </c>
      <c r="B4" s="29">
        <v>1</v>
      </c>
      <c r="C4" s="29"/>
      <c r="D4" s="29">
        <v>1</v>
      </c>
      <c r="E4" s="29"/>
      <c r="F4" s="29">
        <v>1</v>
      </c>
      <c r="G4" s="29"/>
      <c r="H4" s="29">
        <v>0</v>
      </c>
      <c r="I4" s="29"/>
      <c r="J4" s="29">
        <v>0</v>
      </c>
      <c r="K4" s="29"/>
      <c r="L4" s="29">
        <v>1</v>
      </c>
      <c r="M4" s="29"/>
      <c r="N4" s="29">
        <v>0</v>
      </c>
      <c r="O4" s="29"/>
      <c r="P4" s="29">
        <v>0</v>
      </c>
      <c r="Q4" s="29"/>
      <c r="R4" s="29">
        <v>0</v>
      </c>
      <c r="S4" s="29"/>
      <c r="T4" s="29">
        <v>0</v>
      </c>
      <c r="U4" s="29"/>
      <c r="V4" s="31"/>
      <c r="W4" s="17">
        <f t="shared" si="0"/>
        <v>4</v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9" ht="19" thickTop="1">
      <c r="A5" s="9" t="s">
        <v>0</v>
      </c>
      <c r="B5" s="32">
        <f>IF(B2=10,1,0)</f>
        <v>0</v>
      </c>
      <c r="C5" s="32"/>
      <c r="D5" s="32">
        <f t="shared" ref="D5" si="1">IF(D2=10,1,0)</f>
        <v>0</v>
      </c>
      <c r="E5" s="32"/>
      <c r="F5" s="32">
        <f t="shared" ref="F5" si="2">IF(F2=10,1,0)</f>
        <v>0</v>
      </c>
      <c r="G5" s="32"/>
      <c r="H5" s="32">
        <f t="shared" ref="H5" si="3">IF(H2=10,1,0)</f>
        <v>1</v>
      </c>
      <c r="I5" s="32"/>
      <c r="J5" s="32">
        <f t="shared" ref="J5" si="4">IF(J2=10,1,0)</f>
        <v>1</v>
      </c>
      <c r="K5" s="32"/>
      <c r="L5" s="32">
        <f t="shared" ref="L5" si="5">IF(L2=10,1,0)</f>
        <v>0</v>
      </c>
      <c r="M5" s="32"/>
      <c r="N5" s="32">
        <f t="shared" ref="N5" si="6">IF(N2=10,1,0)</f>
        <v>1</v>
      </c>
      <c r="O5" s="32"/>
      <c r="P5" s="32">
        <f t="shared" ref="P5" si="7">IF(P2=10,1,0)</f>
        <v>1</v>
      </c>
      <c r="Q5" s="32"/>
      <c r="R5" s="32">
        <f t="shared" ref="R5" si="8">IF(R2=10,1,0)</f>
        <v>1</v>
      </c>
      <c r="S5" s="32"/>
      <c r="T5" s="32">
        <f>IF(AND(T2=10,U2=10),2,IF(T2=10,1,0))</f>
        <v>1</v>
      </c>
      <c r="U5" s="32"/>
      <c r="V5" s="33"/>
      <c r="W5" s="17">
        <f t="shared" si="0"/>
        <v>6</v>
      </c>
    </row>
    <row r="6" spans="1:39">
      <c r="A6" s="8" t="s">
        <v>1</v>
      </c>
      <c r="B6" s="25">
        <f>B5</f>
        <v>0</v>
      </c>
      <c r="C6" s="25"/>
      <c r="D6" s="25">
        <f>IF(AND(D5=1,B5=0),1,0)</f>
        <v>0</v>
      </c>
      <c r="E6" s="25"/>
      <c r="F6" s="25">
        <f t="shared" ref="F6" si="9">IF(AND(F5=1,D5=0),1,0)</f>
        <v>0</v>
      </c>
      <c r="G6" s="25"/>
      <c r="H6" s="25">
        <f t="shared" ref="H6" si="10">IF(AND(H5=1,F5=0),1,0)</f>
        <v>1</v>
      </c>
      <c r="I6" s="25"/>
      <c r="J6" s="25">
        <f t="shared" ref="J6" si="11">IF(AND(J5=1,H5=0),1,0)</f>
        <v>0</v>
      </c>
      <c r="K6" s="25"/>
      <c r="L6" s="25">
        <f t="shared" ref="L6" si="12">IF(AND(L5=1,J5=0),1,0)</f>
        <v>0</v>
      </c>
      <c r="M6" s="25"/>
      <c r="N6" s="25">
        <f t="shared" ref="N6" si="13">IF(AND(N5=1,L5=0),1,0)</f>
        <v>1</v>
      </c>
      <c r="O6" s="25"/>
      <c r="P6" s="25">
        <f t="shared" ref="P6" si="14">IF(AND(P5=1,N5=0),1,0)</f>
        <v>0</v>
      </c>
      <c r="Q6" s="25"/>
      <c r="R6" s="25">
        <f t="shared" ref="R6" si="15">IF(AND(R5=1,P5=0),1,0)</f>
        <v>0</v>
      </c>
      <c r="S6" s="25"/>
      <c r="T6" s="25">
        <f>IF(AND(T5=1,R5=0),1,0)</f>
        <v>0</v>
      </c>
      <c r="U6" s="25"/>
      <c r="V6" s="22"/>
      <c r="W6" s="17">
        <f t="shared" si="0"/>
        <v>2</v>
      </c>
    </row>
    <row r="7" spans="1:39">
      <c r="A7" s="8" t="s">
        <v>2</v>
      </c>
      <c r="B7" s="25">
        <f>IF(NOT(B2+C2=10),1,0)</f>
        <v>0</v>
      </c>
      <c r="C7" s="25"/>
      <c r="D7" s="25">
        <f t="shared" ref="D7" si="16">IF(NOT(D2+E2=10),1,0)</f>
        <v>1</v>
      </c>
      <c r="E7" s="25"/>
      <c r="F7" s="25">
        <f t="shared" ref="F7" si="17">IF(NOT(F2+G2=10),1,0)</f>
        <v>0</v>
      </c>
      <c r="G7" s="25"/>
      <c r="H7" s="25">
        <f t="shared" ref="H7" si="18">IF(NOT(H2+I2=10),1,0)</f>
        <v>0</v>
      </c>
      <c r="I7" s="25"/>
      <c r="J7" s="25">
        <f t="shared" ref="J7" si="19">IF(NOT(J2+K2=10),1,0)</f>
        <v>0</v>
      </c>
      <c r="K7" s="25"/>
      <c r="L7" s="25">
        <f t="shared" ref="L7" si="20">IF(NOT(L2+M2=10),1,0)</f>
        <v>1</v>
      </c>
      <c r="M7" s="25"/>
      <c r="N7" s="25">
        <f t="shared" ref="N7" si="21">IF(NOT(N2+O2=10),1,0)</f>
        <v>0</v>
      </c>
      <c r="O7" s="25"/>
      <c r="P7" s="25">
        <f t="shared" ref="P7" si="22">IF(NOT(P2+Q2=10),1,0)</f>
        <v>0</v>
      </c>
      <c r="Q7" s="25"/>
      <c r="R7" s="25">
        <f t="shared" ref="R7" si="23">IF(NOT(R2+S2=10),1,0)</f>
        <v>0</v>
      </c>
      <c r="S7" s="25"/>
      <c r="T7" s="25">
        <f>IF(NOT(OR(T2=10,T2+U2=10)),1,0)</f>
        <v>0</v>
      </c>
      <c r="U7" s="25"/>
      <c r="V7" s="22"/>
      <c r="W7" s="17">
        <f t="shared" si="0"/>
        <v>2</v>
      </c>
    </row>
    <row r="8" spans="1:39">
      <c r="A8" s="8" t="s">
        <v>23</v>
      </c>
      <c r="B8" s="25">
        <f>IF(AND(B3=0,B7=1),1,0)</f>
        <v>0</v>
      </c>
      <c r="C8" s="25"/>
      <c r="D8" s="25">
        <f t="shared" ref="D8" si="24">IF(AND(D3=0,D7=1),1,0)</f>
        <v>1</v>
      </c>
      <c r="E8" s="25"/>
      <c r="F8" s="25">
        <f t="shared" ref="F8" si="25">IF(AND(F3=0,F7=1),1,0)</f>
        <v>0</v>
      </c>
      <c r="G8" s="25"/>
      <c r="H8" s="25">
        <f t="shared" ref="H8" si="26">IF(AND(H3=0,H7=1),1,0)</f>
        <v>0</v>
      </c>
      <c r="I8" s="25"/>
      <c r="J8" s="25">
        <f t="shared" ref="J8" si="27">IF(AND(J3=0,J7=1),1,0)</f>
        <v>0</v>
      </c>
      <c r="K8" s="25"/>
      <c r="L8" s="25">
        <f t="shared" ref="L8" si="28">IF(AND(L3=0,L7=1),1,0)</f>
        <v>1</v>
      </c>
      <c r="M8" s="25"/>
      <c r="N8" s="25">
        <f t="shared" ref="N8" si="29">IF(AND(N3=0,N7=1),1,0)</f>
        <v>0</v>
      </c>
      <c r="O8" s="25"/>
      <c r="P8" s="25">
        <f t="shared" ref="P8" si="30">IF(AND(P3=0,P7=1),1,0)</f>
        <v>0</v>
      </c>
      <c r="Q8" s="25"/>
      <c r="R8" s="25">
        <f t="shared" ref="R8" si="31">IF(AND(R3=0,R7=1),1,0)</f>
        <v>0</v>
      </c>
      <c r="S8" s="25"/>
      <c r="T8" s="25">
        <f>IF(OR(AND(T3=0,T7=1),AND(T2=10,U2+V2&lt;10,T3=0)),1,0)</f>
        <v>0</v>
      </c>
      <c r="U8" s="25"/>
      <c r="V8" s="22"/>
      <c r="W8" s="17">
        <f t="shared" si="0"/>
        <v>2</v>
      </c>
    </row>
    <row r="9" spans="1:39">
      <c r="A9" s="8" t="s">
        <v>8</v>
      </c>
      <c r="B9" s="25">
        <f>IF(B2=9,1,0)</f>
        <v>0</v>
      </c>
      <c r="C9" s="25"/>
      <c r="D9" s="25">
        <f t="shared" ref="D9" si="32">IF(D2=9,1,0)</f>
        <v>0</v>
      </c>
      <c r="E9" s="25"/>
      <c r="F9" s="25">
        <f t="shared" ref="F9" si="33">IF(F2=9,1,0)</f>
        <v>0</v>
      </c>
      <c r="G9" s="25"/>
      <c r="H9" s="25">
        <f t="shared" ref="H9" si="34">IF(H2=9,1,0)</f>
        <v>0</v>
      </c>
      <c r="I9" s="25"/>
      <c r="J9" s="25">
        <f t="shared" ref="J9" si="35">IF(J2=9,1,0)</f>
        <v>0</v>
      </c>
      <c r="K9" s="25"/>
      <c r="L9" s="25">
        <f t="shared" ref="L9" si="36">IF(L2=9,1,0)</f>
        <v>0</v>
      </c>
      <c r="M9" s="25"/>
      <c r="N9" s="25">
        <f t="shared" ref="N9" si="37">IF(N2=9,1,0)</f>
        <v>0</v>
      </c>
      <c r="O9" s="25"/>
      <c r="P9" s="25">
        <f t="shared" ref="P9" si="38">IF(P2=9,1,0)</f>
        <v>0</v>
      </c>
      <c r="Q9" s="25"/>
      <c r="R9" s="25">
        <f t="shared" ref="R9" si="39">IF(R2=9,1,0)</f>
        <v>0</v>
      </c>
      <c r="S9" s="25"/>
      <c r="T9" s="25">
        <f>IF(OR(T2=9,AND(T2=10,U2=9)),1,0)</f>
        <v>1</v>
      </c>
      <c r="U9" s="25"/>
      <c r="V9" s="22"/>
      <c r="W9" s="17">
        <f t="shared" si="0"/>
        <v>1</v>
      </c>
    </row>
    <row r="10" spans="1:39">
      <c r="A10" s="8" t="s">
        <v>21</v>
      </c>
      <c r="B10" s="22">
        <f>B7*B9</f>
        <v>0</v>
      </c>
      <c r="C10" s="24"/>
      <c r="D10" s="22">
        <f t="shared" ref="D10" si="40">D7*D9</f>
        <v>0</v>
      </c>
      <c r="E10" s="24"/>
      <c r="F10" s="22">
        <f t="shared" ref="F10" si="41">F7*F9</f>
        <v>0</v>
      </c>
      <c r="G10" s="24"/>
      <c r="H10" s="22">
        <f t="shared" ref="H10" si="42">H7*H9</f>
        <v>0</v>
      </c>
      <c r="I10" s="24"/>
      <c r="J10" s="22">
        <f t="shared" ref="J10" si="43">J7*J9</f>
        <v>0</v>
      </c>
      <c r="K10" s="24"/>
      <c r="L10" s="22">
        <f t="shared" ref="L10" si="44">L7*L9</f>
        <v>0</v>
      </c>
      <c r="M10" s="24"/>
      <c r="N10" s="22">
        <f t="shared" ref="N10" si="45">N7*N9</f>
        <v>0</v>
      </c>
      <c r="O10" s="24"/>
      <c r="P10" s="22">
        <f t="shared" ref="P10" si="46">P7*P9</f>
        <v>0</v>
      </c>
      <c r="Q10" s="24"/>
      <c r="R10" s="22">
        <f t="shared" ref="R10" si="47">R7*R9</f>
        <v>0</v>
      </c>
      <c r="S10" s="24"/>
      <c r="T10" s="22">
        <f>IF(OR(AND(T2=9,U2=0),AND(T2=10,U2=9,V2=0)),1,0)</f>
        <v>0</v>
      </c>
      <c r="U10" s="23"/>
      <c r="V10" s="24"/>
      <c r="W10" s="17">
        <f t="shared" si="0"/>
        <v>0</v>
      </c>
    </row>
    <row r="11" spans="1:39">
      <c r="A11" s="8" t="s">
        <v>22</v>
      </c>
      <c r="B11" s="22">
        <f>IF(AND(B2&lt;9,B3=0),1,0)</f>
        <v>1</v>
      </c>
      <c r="C11" s="24"/>
      <c r="D11" s="22">
        <f t="shared" ref="D11" si="48">IF(AND(D2&lt;9,D3=0),1,0)</f>
        <v>1</v>
      </c>
      <c r="E11" s="24"/>
      <c r="F11" s="22">
        <f t="shared" ref="F11" si="49">IF(AND(F2&lt;9,F3=0),1,0)</f>
        <v>1</v>
      </c>
      <c r="G11" s="24"/>
      <c r="H11" s="22">
        <f t="shared" ref="H11" si="50">IF(AND(H2&lt;9,H3=0),1,0)</f>
        <v>0</v>
      </c>
      <c r="I11" s="24"/>
      <c r="J11" s="22">
        <f t="shared" ref="J11" si="51">IF(AND(J2&lt;9,J3=0),1,0)</f>
        <v>0</v>
      </c>
      <c r="K11" s="24"/>
      <c r="L11" s="22">
        <f t="shared" ref="L11" si="52">IF(AND(L2&lt;9,L3=0),1,0)</f>
        <v>1</v>
      </c>
      <c r="M11" s="24"/>
      <c r="N11" s="22">
        <f t="shared" ref="N11" si="53">IF(AND(N2&lt;9,N3=0),1,0)</f>
        <v>0</v>
      </c>
      <c r="O11" s="24"/>
      <c r="P11" s="22">
        <f t="shared" ref="P11" si="54">IF(AND(P2&lt;9,P3=0),1,0)</f>
        <v>0</v>
      </c>
      <c r="Q11" s="24"/>
      <c r="R11" s="22">
        <f t="shared" ref="R11" si="55">IF(AND(R2&lt;9,R3=0),1,0)</f>
        <v>0</v>
      </c>
      <c r="S11" s="24"/>
      <c r="T11" s="22">
        <f>IF(AND(T3=0,OR(T2&lt;9,AND(T2=10,U2&lt;9))),1,0)</f>
        <v>0</v>
      </c>
      <c r="U11" s="23"/>
      <c r="V11" s="24"/>
      <c r="W11" s="17">
        <f t="shared" si="0"/>
        <v>4</v>
      </c>
    </row>
    <row r="12" spans="1:39">
      <c r="A12" s="8" t="s">
        <v>19</v>
      </c>
      <c r="B12" s="25">
        <f>IF(AND(B3=1,B7=0),1,0)</f>
        <v>0</v>
      </c>
      <c r="C12" s="25"/>
      <c r="D12" s="25">
        <f>IF(AND(D3=1,D7=0),1,0)</f>
        <v>0</v>
      </c>
      <c r="E12" s="25"/>
      <c r="F12" s="25">
        <f>IF(AND(F3=1,F7=0),1,0)</f>
        <v>0</v>
      </c>
      <c r="G12" s="25"/>
      <c r="H12" s="25">
        <f>IF(AND(H3=1,H7=0),1,0)</f>
        <v>0</v>
      </c>
      <c r="I12" s="25"/>
      <c r="J12" s="25">
        <f>IF(AND(J3=1,J7=0),1,0)</f>
        <v>0</v>
      </c>
      <c r="K12" s="25"/>
      <c r="L12" s="25">
        <f>IF(AND(L3=1,L7=0),1,0)</f>
        <v>0</v>
      </c>
      <c r="M12" s="25"/>
      <c r="N12" s="25">
        <f>IF(AND(N3=1,N7=0),1,0)</f>
        <v>0</v>
      </c>
      <c r="O12" s="25"/>
      <c r="P12" s="25">
        <f>IF(AND(P3=1,P7=0),1,0)</f>
        <v>0</v>
      </c>
      <c r="Q12" s="25"/>
      <c r="R12" s="25">
        <f>IF(AND(R3=1,R7=0),1,0)</f>
        <v>0</v>
      </c>
      <c r="S12" s="25"/>
      <c r="T12" s="25">
        <f>IF(AND(T3=1,OR(T2+U2=10,U2+V2=10)),1,0)</f>
        <v>0</v>
      </c>
      <c r="U12" s="25"/>
      <c r="V12" s="22"/>
      <c r="W12" s="18">
        <f t="shared" si="0"/>
        <v>0</v>
      </c>
    </row>
    <row r="13" spans="1:39">
      <c r="W13" s="19"/>
    </row>
    <row r="14" spans="1:39">
      <c r="A14" s="13" t="s">
        <v>10</v>
      </c>
      <c r="B14" s="26">
        <v>1</v>
      </c>
      <c r="C14" s="26"/>
      <c r="D14" s="26">
        <v>2</v>
      </c>
      <c r="E14" s="26"/>
      <c r="F14" s="26">
        <v>3</v>
      </c>
      <c r="G14" s="26"/>
      <c r="H14" s="26">
        <v>4</v>
      </c>
      <c r="I14" s="26"/>
      <c r="J14" s="26">
        <v>5</v>
      </c>
      <c r="K14" s="26"/>
      <c r="L14" s="26">
        <v>6</v>
      </c>
      <c r="M14" s="26"/>
      <c r="N14" s="26">
        <v>7</v>
      </c>
      <c r="O14" s="26"/>
      <c r="P14" s="26">
        <v>8</v>
      </c>
      <c r="Q14" s="26"/>
      <c r="R14" s="26">
        <v>9</v>
      </c>
      <c r="S14" s="26"/>
      <c r="T14" s="26">
        <v>10</v>
      </c>
      <c r="U14" s="26"/>
      <c r="V14" s="27"/>
      <c r="W14" s="21" t="s">
        <v>17</v>
      </c>
    </row>
    <row r="15" spans="1:39">
      <c r="A15" s="11" t="s">
        <v>5</v>
      </c>
      <c r="B15" s="2">
        <v>6</v>
      </c>
      <c r="C15" s="2">
        <v>4</v>
      </c>
      <c r="D15" s="2">
        <v>10</v>
      </c>
      <c r="E15" s="2">
        <v>0</v>
      </c>
      <c r="F15" s="2">
        <v>6</v>
      </c>
      <c r="G15" s="2">
        <v>4</v>
      </c>
      <c r="H15" s="2">
        <v>6</v>
      </c>
      <c r="I15" s="2">
        <v>4</v>
      </c>
      <c r="J15" s="2">
        <v>9</v>
      </c>
      <c r="K15" s="2">
        <v>0</v>
      </c>
      <c r="L15" s="2">
        <v>7</v>
      </c>
      <c r="M15" s="2">
        <v>3</v>
      </c>
      <c r="N15" s="2">
        <v>8</v>
      </c>
      <c r="O15" s="2">
        <v>2</v>
      </c>
      <c r="P15" s="2">
        <v>10</v>
      </c>
      <c r="Q15" s="2">
        <v>0</v>
      </c>
      <c r="R15" s="2">
        <v>10</v>
      </c>
      <c r="S15" s="2">
        <v>0</v>
      </c>
      <c r="T15" s="2">
        <v>9</v>
      </c>
      <c r="U15" s="2">
        <v>1</v>
      </c>
      <c r="V15" s="16">
        <v>9</v>
      </c>
      <c r="W15" s="17"/>
    </row>
    <row r="16" spans="1:39">
      <c r="A16" s="11" t="s">
        <v>6</v>
      </c>
      <c r="B16" s="28">
        <v>0</v>
      </c>
      <c r="C16" s="28"/>
      <c r="D16" s="28">
        <v>0</v>
      </c>
      <c r="E16" s="28"/>
      <c r="F16" s="28">
        <v>0</v>
      </c>
      <c r="G16" s="28"/>
      <c r="H16" s="28">
        <v>0</v>
      </c>
      <c r="I16" s="28"/>
      <c r="J16" s="28">
        <v>0</v>
      </c>
      <c r="K16" s="28"/>
      <c r="L16" s="28">
        <v>0</v>
      </c>
      <c r="M16" s="28"/>
      <c r="N16" s="28">
        <v>1</v>
      </c>
      <c r="O16" s="28"/>
      <c r="P16" s="28">
        <v>0</v>
      </c>
      <c r="Q16" s="28"/>
      <c r="R16" s="28">
        <v>0</v>
      </c>
      <c r="S16" s="28"/>
      <c r="T16" s="28">
        <v>0</v>
      </c>
      <c r="U16" s="28"/>
      <c r="V16" s="30"/>
      <c r="W16" s="17">
        <f t="shared" ref="W16:W25" si="56">SUM(B16:V16)</f>
        <v>1</v>
      </c>
    </row>
    <row r="17" spans="1:23" ht="19" thickBot="1">
      <c r="A17" s="10" t="s">
        <v>7</v>
      </c>
      <c r="B17" s="29">
        <v>1</v>
      </c>
      <c r="C17" s="29"/>
      <c r="D17" s="29">
        <v>0</v>
      </c>
      <c r="E17" s="29"/>
      <c r="F17" s="29">
        <v>1</v>
      </c>
      <c r="G17" s="29"/>
      <c r="H17" s="29">
        <v>0</v>
      </c>
      <c r="I17" s="29"/>
      <c r="J17" s="29">
        <v>0</v>
      </c>
      <c r="K17" s="29"/>
      <c r="L17" s="29">
        <v>1</v>
      </c>
      <c r="M17" s="29"/>
      <c r="N17" s="29">
        <v>0</v>
      </c>
      <c r="O17" s="29"/>
      <c r="P17" s="29">
        <v>0</v>
      </c>
      <c r="Q17" s="29"/>
      <c r="R17" s="29">
        <v>0</v>
      </c>
      <c r="S17" s="29"/>
      <c r="T17" s="29">
        <v>0</v>
      </c>
      <c r="U17" s="29"/>
      <c r="V17" s="31"/>
      <c r="W17" s="17">
        <f t="shared" si="56"/>
        <v>3</v>
      </c>
    </row>
    <row r="18" spans="1:23" ht="19" thickTop="1">
      <c r="A18" s="9" t="s">
        <v>0</v>
      </c>
      <c r="B18" s="32">
        <f>IF(B15=10,1,0)</f>
        <v>0</v>
      </c>
      <c r="C18" s="32"/>
      <c r="D18" s="32">
        <f t="shared" ref="D18" si="57">IF(D15=10,1,0)</f>
        <v>1</v>
      </c>
      <c r="E18" s="32"/>
      <c r="F18" s="32">
        <f t="shared" ref="F18" si="58">IF(F15=10,1,0)</f>
        <v>0</v>
      </c>
      <c r="G18" s="32"/>
      <c r="H18" s="32">
        <f t="shared" ref="H18" si="59">IF(H15=10,1,0)</f>
        <v>0</v>
      </c>
      <c r="I18" s="32"/>
      <c r="J18" s="32">
        <f t="shared" ref="J18" si="60">IF(J15=10,1,0)</f>
        <v>0</v>
      </c>
      <c r="K18" s="32"/>
      <c r="L18" s="32">
        <f t="shared" ref="L18" si="61">IF(L15=10,1,0)</f>
        <v>0</v>
      </c>
      <c r="M18" s="32"/>
      <c r="N18" s="32">
        <f t="shared" ref="N18" si="62">IF(N15=10,1,0)</f>
        <v>0</v>
      </c>
      <c r="O18" s="32"/>
      <c r="P18" s="32">
        <f t="shared" ref="P18" si="63">IF(P15=10,1,0)</f>
        <v>1</v>
      </c>
      <c r="Q18" s="32"/>
      <c r="R18" s="32">
        <f t="shared" ref="R18" si="64">IF(R15=10,1,0)</f>
        <v>1</v>
      </c>
      <c r="S18" s="32"/>
      <c r="T18" s="32">
        <f>IF(AND(T15=10,U15=10),2,IF(T15=10,1,0))</f>
        <v>0</v>
      </c>
      <c r="U18" s="32"/>
      <c r="V18" s="33"/>
      <c r="W18" s="17">
        <f t="shared" si="56"/>
        <v>3</v>
      </c>
    </row>
    <row r="19" spans="1:23">
      <c r="A19" s="8" t="s">
        <v>1</v>
      </c>
      <c r="B19" s="25">
        <f>B18</f>
        <v>0</v>
      </c>
      <c r="C19" s="25"/>
      <c r="D19" s="25">
        <f>IF(AND(D18=1,B18=0),1,0)</f>
        <v>1</v>
      </c>
      <c r="E19" s="25"/>
      <c r="F19" s="25">
        <f t="shared" ref="F19" si="65">IF(AND(F18=1,D18=0),1,0)</f>
        <v>0</v>
      </c>
      <c r="G19" s="25"/>
      <c r="H19" s="25">
        <f t="shared" ref="H19" si="66">IF(AND(H18=1,F18=0),1,0)</f>
        <v>0</v>
      </c>
      <c r="I19" s="25"/>
      <c r="J19" s="25">
        <f t="shared" ref="J19" si="67">IF(AND(J18=1,H18=0),1,0)</f>
        <v>0</v>
      </c>
      <c r="K19" s="25"/>
      <c r="L19" s="25">
        <f t="shared" ref="L19" si="68">IF(AND(L18=1,J18=0),1,0)</f>
        <v>0</v>
      </c>
      <c r="M19" s="25"/>
      <c r="N19" s="25">
        <f t="shared" ref="N19" si="69">IF(AND(N18=1,L18=0),1,0)</f>
        <v>0</v>
      </c>
      <c r="O19" s="25"/>
      <c r="P19" s="25">
        <f t="shared" ref="P19" si="70">IF(AND(P18=1,N18=0),1,0)</f>
        <v>1</v>
      </c>
      <c r="Q19" s="25"/>
      <c r="R19" s="25">
        <f t="shared" ref="R19" si="71">IF(AND(R18=1,P18=0),1,0)</f>
        <v>0</v>
      </c>
      <c r="S19" s="25"/>
      <c r="T19" s="25">
        <f>IF(AND(T18=1,R18=0),1,0)</f>
        <v>0</v>
      </c>
      <c r="U19" s="25"/>
      <c r="V19" s="22"/>
      <c r="W19" s="17">
        <f t="shared" si="56"/>
        <v>2</v>
      </c>
    </row>
    <row r="20" spans="1:23">
      <c r="A20" s="8" t="s">
        <v>2</v>
      </c>
      <c r="B20" s="25">
        <f>IF(NOT(B15+C15=10),1,0)</f>
        <v>0</v>
      </c>
      <c r="C20" s="25"/>
      <c r="D20" s="25">
        <f t="shared" ref="D20" si="72">IF(NOT(D15+E15=10),1,0)</f>
        <v>0</v>
      </c>
      <c r="E20" s="25"/>
      <c r="F20" s="25">
        <f t="shared" ref="F20" si="73">IF(NOT(F15+G15=10),1,0)</f>
        <v>0</v>
      </c>
      <c r="G20" s="25"/>
      <c r="H20" s="25">
        <f t="shared" ref="H20" si="74">IF(NOT(H15+I15=10),1,0)</f>
        <v>0</v>
      </c>
      <c r="I20" s="25"/>
      <c r="J20" s="25">
        <f t="shared" ref="J20" si="75">IF(NOT(J15+K15=10),1,0)</f>
        <v>1</v>
      </c>
      <c r="K20" s="25"/>
      <c r="L20" s="25">
        <f t="shared" ref="L20" si="76">IF(NOT(L15+M15=10),1,0)</f>
        <v>0</v>
      </c>
      <c r="M20" s="25"/>
      <c r="N20" s="25">
        <f t="shared" ref="N20" si="77">IF(NOT(N15+O15=10),1,0)</f>
        <v>0</v>
      </c>
      <c r="O20" s="25"/>
      <c r="P20" s="25">
        <f t="shared" ref="P20" si="78">IF(NOT(P15+Q15=10),1,0)</f>
        <v>0</v>
      </c>
      <c r="Q20" s="25"/>
      <c r="R20" s="25">
        <f t="shared" ref="R20" si="79">IF(NOT(R15+S15=10),1,0)</f>
        <v>0</v>
      </c>
      <c r="S20" s="25"/>
      <c r="T20" s="25">
        <f>IF(NOT(OR(T15=10,T15+U15=10)),1,0)</f>
        <v>0</v>
      </c>
      <c r="U20" s="25"/>
      <c r="V20" s="22"/>
      <c r="W20" s="17">
        <f t="shared" si="56"/>
        <v>1</v>
      </c>
    </row>
    <row r="21" spans="1:23">
      <c r="A21" s="8" t="s">
        <v>23</v>
      </c>
      <c r="B21" s="25">
        <f>IF(AND(B16=0,B20=1),1,0)</f>
        <v>0</v>
      </c>
      <c r="C21" s="25"/>
      <c r="D21" s="25">
        <f t="shared" ref="D21" si="80">IF(AND(D16=0,D20=1),1,0)</f>
        <v>0</v>
      </c>
      <c r="E21" s="25"/>
      <c r="F21" s="25">
        <f t="shared" ref="F21" si="81">IF(AND(F16=0,F20=1),1,0)</f>
        <v>0</v>
      </c>
      <c r="G21" s="25"/>
      <c r="H21" s="25">
        <f t="shared" ref="H21" si="82">IF(AND(H16=0,H20=1),1,0)</f>
        <v>0</v>
      </c>
      <c r="I21" s="25"/>
      <c r="J21" s="25">
        <f t="shared" ref="J21" si="83">IF(AND(J16=0,J20=1),1,0)</f>
        <v>1</v>
      </c>
      <c r="K21" s="25"/>
      <c r="L21" s="25">
        <f t="shared" ref="L21" si="84">IF(AND(L16=0,L20=1),1,0)</f>
        <v>0</v>
      </c>
      <c r="M21" s="25"/>
      <c r="N21" s="25">
        <f t="shared" ref="N21" si="85">IF(AND(N16=0,N20=1),1,0)</f>
        <v>0</v>
      </c>
      <c r="O21" s="25"/>
      <c r="P21" s="25">
        <f t="shared" ref="P21" si="86">IF(AND(P16=0,P20=1),1,0)</f>
        <v>0</v>
      </c>
      <c r="Q21" s="25"/>
      <c r="R21" s="25">
        <f t="shared" ref="R21" si="87">IF(AND(R16=0,R20=1),1,0)</f>
        <v>0</v>
      </c>
      <c r="S21" s="25"/>
      <c r="T21" s="25">
        <f>IF(OR(AND(T16=0,T20=1),AND(T15=10,U15+V15&lt;10,T16=0)),1,0)</f>
        <v>0</v>
      </c>
      <c r="U21" s="25"/>
      <c r="V21" s="22"/>
      <c r="W21" s="17">
        <f t="shared" si="56"/>
        <v>1</v>
      </c>
    </row>
    <row r="22" spans="1:23">
      <c r="A22" s="8" t="s">
        <v>8</v>
      </c>
      <c r="B22" s="25">
        <f>IF(B15=9,1,0)</f>
        <v>0</v>
      </c>
      <c r="C22" s="25"/>
      <c r="D22" s="25">
        <f t="shared" ref="D22" si="88">IF(D15=9,1,0)</f>
        <v>0</v>
      </c>
      <c r="E22" s="25"/>
      <c r="F22" s="25">
        <f t="shared" ref="F22" si="89">IF(F15=9,1,0)</f>
        <v>0</v>
      </c>
      <c r="G22" s="25"/>
      <c r="H22" s="25">
        <f t="shared" ref="H22" si="90">IF(H15=9,1,0)</f>
        <v>0</v>
      </c>
      <c r="I22" s="25"/>
      <c r="J22" s="25">
        <f t="shared" ref="J22" si="91">IF(J15=9,1,0)</f>
        <v>1</v>
      </c>
      <c r="K22" s="25"/>
      <c r="L22" s="25">
        <f t="shared" ref="L22" si="92">IF(L15=9,1,0)</f>
        <v>0</v>
      </c>
      <c r="M22" s="25"/>
      <c r="N22" s="25">
        <f t="shared" ref="N22" si="93">IF(N15=9,1,0)</f>
        <v>0</v>
      </c>
      <c r="O22" s="25"/>
      <c r="P22" s="25">
        <f t="shared" ref="P22" si="94">IF(P15=9,1,0)</f>
        <v>0</v>
      </c>
      <c r="Q22" s="25"/>
      <c r="R22" s="25">
        <f t="shared" ref="R22" si="95">IF(R15=9,1,0)</f>
        <v>0</v>
      </c>
      <c r="S22" s="25"/>
      <c r="T22" s="25">
        <f>IF(OR(T15=9,AND(T15=10,U15=9)),1,0)</f>
        <v>1</v>
      </c>
      <c r="U22" s="25"/>
      <c r="V22" s="22"/>
      <c r="W22" s="17">
        <f t="shared" si="56"/>
        <v>2</v>
      </c>
    </row>
    <row r="23" spans="1:23">
      <c r="A23" s="8" t="s">
        <v>21</v>
      </c>
      <c r="B23" s="22">
        <f>B20*B22</f>
        <v>0</v>
      </c>
      <c r="C23" s="24"/>
      <c r="D23" s="22">
        <f t="shared" ref="D23" si="96">D20*D22</f>
        <v>0</v>
      </c>
      <c r="E23" s="24"/>
      <c r="F23" s="22">
        <f t="shared" ref="F23" si="97">F20*F22</f>
        <v>0</v>
      </c>
      <c r="G23" s="24"/>
      <c r="H23" s="22">
        <f t="shared" ref="H23" si="98">H20*H22</f>
        <v>0</v>
      </c>
      <c r="I23" s="24"/>
      <c r="J23" s="22">
        <f t="shared" ref="J23" si="99">J20*J22</f>
        <v>1</v>
      </c>
      <c r="K23" s="24"/>
      <c r="L23" s="22">
        <f t="shared" ref="L23" si="100">L20*L22</f>
        <v>0</v>
      </c>
      <c r="M23" s="24"/>
      <c r="N23" s="22">
        <f t="shared" ref="N23" si="101">N20*N22</f>
        <v>0</v>
      </c>
      <c r="O23" s="24"/>
      <c r="P23" s="22">
        <f t="shared" ref="P23" si="102">P20*P22</f>
        <v>0</v>
      </c>
      <c r="Q23" s="24"/>
      <c r="R23" s="22">
        <f t="shared" ref="R23" si="103">R20*R22</f>
        <v>0</v>
      </c>
      <c r="S23" s="24"/>
      <c r="T23" s="22">
        <f>IF(OR(AND(T15=9,U15=0),AND(T15=10,U15=9,V15=0)),1,0)</f>
        <v>0</v>
      </c>
      <c r="U23" s="23"/>
      <c r="V23" s="24"/>
      <c r="W23" s="17">
        <f t="shared" si="56"/>
        <v>1</v>
      </c>
    </row>
    <row r="24" spans="1:23">
      <c r="A24" s="8" t="s">
        <v>22</v>
      </c>
      <c r="B24" s="22">
        <f>IF(AND(B15&lt;9,B16=0),1,0)</f>
        <v>1</v>
      </c>
      <c r="C24" s="24"/>
      <c r="D24" s="22">
        <f t="shared" ref="D24" si="104">IF(AND(D15&lt;9,D16=0),1,0)</f>
        <v>0</v>
      </c>
      <c r="E24" s="24"/>
      <c r="F24" s="22">
        <f t="shared" ref="F24" si="105">IF(AND(F15&lt;9,F16=0),1,0)</f>
        <v>1</v>
      </c>
      <c r="G24" s="24"/>
      <c r="H24" s="22">
        <f t="shared" ref="H24" si="106">IF(AND(H15&lt;9,H16=0),1,0)</f>
        <v>1</v>
      </c>
      <c r="I24" s="24"/>
      <c r="J24" s="22">
        <f t="shared" ref="J24" si="107">IF(AND(J15&lt;9,J16=0),1,0)</f>
        <v>0</v>
      </c>
      <c r="K24" s="24"/>
      <c r="L24" s="22">
        <f t="shared" ref="L24" si="108">IF(AND(L15&lt;9,L16=0),1,0)</f>
        <v>1</v>
      </c>
      <c r="M24" s="24"/>
      <c r="N24" s="22">
        <f t="shared" ref="N24" si="109">IF(AND(N15&lt;9,N16=0),1,0)</f>
        <v>0</v>
      </c>
      <c r="O24" s="24"/>
      <c r="P24" s="22">
        <f t="shared" ref="P24" si="110">IF(AND(P15&lt;9,P16=0),1,0)</f>
        <v>0</v>
      </c>
      <c r="Q24" s="24"/>
      <c r="R24" s="22">
        <f t="shared" ref="R24" si="111">IF(AND(R15&lt;9,R16=0),1,0)</f>
        <v>0</v>
      </c>
      <c r="S24" s="24"/>
      <c r="T24" s="22">
        <f>IF(AND(T16=0,OR(T15&lt;9,AND(T15=10,U15&lt;9))),1,0)</f>
        <v>0</v>
      </c>
      <c r="U24" s="23"/>
      <c r="V24" s="24"/>
      <c r="W24" s="17">
        <f t="shared" si="56"/>
        <v>4</v>
      </c>
    </row>
    <row r="25" spans="1:23">
      <c r="A25" s="8" t="s">
        <v>19</v>
      </c>
      <c r="B25" s="25">
        <f>IF(AND(B16=1,B20=0),1,0)</f>
        <v>0</v>
      </c>
      <c r="C25" s="25"/>
      <c r="D25" s="25">
        <f t="shared" ref="D25" si="112">IF(AND(D16=1,D20=0),1,0)</f>
        <v>0</v>
      </c>
      <c r="E25" s="25"/>
      <c r="F25" s="25">
        <f t="shared" ref="F25" si="113">IF(AND(F16=1,F20=0),1,0)</f>
        <v>0</v>
      </c>
      <c r="G25" s="25"/>
      <c r="H25" s="25">
        <f t="shared" ref="H25" si="114">IF(AND(H16=1,H20=0),1,0)</f>
        <v>0</v>
      </c>
      <c r="I25" s="25"/>
      <c r="J25" s="25">
        <f t="shared" ref="J25" si="115">IF(AND(J16=1,J20=0),1,0)</f>
        <v>0</v>
      </c>
      <c r="K25" s="25"/>
      <c r="L25" s="25">
        <f t="shared" ref="L25" si="116">IF(AND(L16=1,L20=0),1,0)</f>
        <v>0</v>
      </c>
      <c r="M25" s="25"/>
      <c r="N25" s="25">
        <f t="shared" ref="N25" si="117">IF(AND(N16=1,N20=0),1,0)</f>
        <v>1</v>
      </c>
      <c r="O25" s="25"/>
      <c r="P25" s="25">
        <f t="shared" ref="P25" si="118">IF(AND(P16=1,P20=0),1,0)</f>
        <v>0</v>
      </c>
      <c r="Q25" s="25"/>
      <c r="R25" s="25">
        <f t="shared" ref="R25" si="119">IF(AND(R16=1,R20=0),1,0)</f>
        <v>0</v>
      </c>
      <c r="S25" s="25"/>
      <c r="T25" s="25">
        <f>IF(AND(T16=1,OR(T15+U15=10,U15+V15=10)),1,0)</f>
        <v>0</v>
      </c>
      <c r="U25" s="25"/>
      <c r="V25" s="22"/>
      <c r="W25" s="18">
        <f t="shared" si="56"/>
        <v>1</v>
      </c>
    </row>
    <row r="26" spans="1:23">
      <c r="W26" s="34"/>
    </row>
    <row r="27" spans="1:23">
      <c r="W27" s="35"/>
    </row>
  </sheetData>
  <mergeCells count="220">
    <mergeCell ref="N25:O25"/>
    <mergeCell ref="P25:Q25"/>
    <mergeCell ref="R25:S25"/>
    <mergeCell ref="T25:V25"/>
    <mergeCell ref="N24:O24"/>
    <mergeCell ref="P24:Q24"/>
    <mergeCell ref="R24:S24"/>
    <mergeCell ref="T24:V24"/>
    <mergeCell ref="B25:C25"/>
    <mergeCell ref="D25:E25"/>
    <mergeCell ref="F25:G25"/>
    <mergeCell ref="H25:I25"/>
    <mergeCell ref="J25:K25"/>
    <mergeCell ref="L25:M25"/>
    <mergeCell ref="N23:O23"/>
    <mergeCell ref="P23:Q23"/>
    <mergeCell ref="R23:S23"/>
    <mergeCell ref="T23:V23"/>
    <mergeCell ref="B24:C24"/>
    <mergeCell ref="D24:E24"/>
    <mergeCell ref="F24:G24"/>
    <mergeCell ref="H24:I24"/>
    <mergeCell ref="J24:K24"/>
    <mergeCell ref="L24:M24"/>
    <mergeCell ref="N22:O22"/>
    <mergeCell ref="P22:Q22"/>
    <mergeCell ref="R22:S22"/>
    <mergeCell ref="T22:V22"/>
    <mergeCell ref="B23:C23"/>
    <mergeCell ref="D23:E23"/>
    <mergeCell ref="F23:G23"/>
    <mergeCell ref="H23:I23"/>
    <mergeCell ref="J23:K23"/>
    <mergeCell ref="L23:M23"/>
    <mergeCell ref="N21:O21"/>
    <mergeCell ref="P21:Q21"/>
    <mergeCell ref="R21:S21"/>
    <mergeCell ref="T21:V21"/>
    <mergeCell ref="B22:C22"/>
    <mergeCell ref="D22:E22"/>
    <mergeCell ref="F22:G22"/>
    <mergeCell ref="H22:I22"/>
    <mergeCell ref="J22:K22"/>
    <mergeCell ref="L22:M22"/>
    <mergeCell ref="N20:O20"/>
    <mergeCell ref="P20:Q20"/>
    <mergeCell ref="R20:S20"/>
    <mergeCell ref="T20:V20"/>
    <mergeCell ref="B21:C21"/>
    <mergeCell ref="D21:E21"/>
    <mergeCell ref="F21:G21"/>
    <mergeCell ref="H21:I21"/>
    <mergeCell ref="J21:K21"/>
    <mergeCell ref="L21:M21"/>
    <mergeCell ref="N19:O19"/>
    <mergeCell ref="P19:Q19"/>
    <mergeCell ref="R19:S19"/>
    <mergeCell ref="T19:V19"/>
    <mergeCell ref="B20:C20"/>
    <mergeCell ref="D20:E20"/>
    <mergeCell ref="F20:G20"/>
    <mergeCell ref="H20:I20"/>
    <mergeCell ref="J20:K20"/>
    <mergeCell ref="L20:M20"/>
    <mergeCell ref="N18:O18"/>
    <mergeCell ref="P18:Q18"/>
    <mergeCell ref="R18:S18"/>
    <mergeCell ref="T18:V18"/>
    <mergeCell ref="B19:C19"/>
    <mergeCell ref="D19:E19"/>
    <mergeCell ref="F19:G19"/>
    <mergeCell ref="H19:I19"/>
    <mergeCell ref="J19:K19"/>
    <mergeCell ref="L19:M19"/>
    <mergeCell ref="N17:O17"/>
    <mergeCell ref="P17:Q17"/>
    <mergeCell ref="R17:S17"/>
    <mergeCell ref="T17:V17"/>
    <mergeCell ref="B18:C18"/>
    <mergeCell ref="D18:E18"/>
    <mergeCell ref="F18:G18"/>
    <mergeCell ref="H18:I18"/>
    <mergeCell ref="J18:K18"/>
    <mergeCell ref="L18:M18"/>
    <mergeCell ref="N16:O16"/>
    <mergeCell ref="P16:Q16"/>
    <mergeCell ref="R16:S16"/>
    <mergeCell ref="T16:V16"/>
    <mergeCell ref="B17:C17"/>
    <mergeCell ref="D17:E17"/>
    <mergeCell ref="F17:G17"/>
    <mergeCell ref="H17:I17"/>
    <mergeCell ref="J17:K17"/>
    <mergeCell ref="L17:M17"/>
    <mergeCell ref="N14:O14"/>
    <mergeCell ref="P14:Q14"/>
    <mergeCell ref="R14:S14"/>
    <mergeCell ref="T14:V14"/>
    <mergeCell ref="B16:C16"/>
    <mergeCell ref="D16:E16"/>
    <mergeCell ref="F16:G16"/>
    <mergeCell ref="H16:I16"/>
    <mergeCell ref="J16:K16"/>
    <mergeCell ref="L16:M16"/>
    <mergeCell ref="N12:O12"/>
    <mergeCell ref="P12:Q12"/>
    <mergeCell ref="R12:S12"/>
    <mergeCell ref="T12:V12"/>
    <mergeCell ref="B14:C14"/>
    <mergeCell ref="D14:E14"/>
    <mergeCell ref="F14:G14"/>
    <mergeCell ref="H14:I14"/>
    <mergeCell ref="J14:K14"/>
    <mergeCell ref="L14:M14"/>
    <mergeCell ref="N11:O11"/>
    <mergeCell ref="P11:Q11"/>
    <mergeCell ref="R11:S11"/>
    <mergeCell ref="T11:V11"/>
    <mergeCell ref="B12:C12"/>
    <mergeCell ref="D12:E12"/>
    <mergeCell ref="F12:G12"/>
    <mergeCell ref="H12:I12"/>
    <mergeCell ref="J12:K12"/>
    <mergeCell ref="L12:M12"/>
    <mergeCell ref="N10:O10"/>
    <mergeCell ref="P10:Q10"/>
    <mergeCell ref="R10:S10"/>
    <mergeCell ref="T10:V10"/>
    <mergeCell ref="B11:C11"/>
    <mergeCell ref="D11:E11"/>
    <mergeCell ref="F11:G11"/>
    <mergeCell ref="H11:I11"/>
    <mergeCell ref="J11:K11"/>
    <mergeCell ref="L11:M11"/>
    <mergeCell ref="N9:O9"/>
    <mergeCell ref="P9:Q9"/>
    <mergeCell ref="R9:S9"/>
    <mergeCell ref="T9:V9"/>
    <mergeCell ref="B10:C10"/>
    <mergeCell ref="D10:E10"/>
    <mergeCell ref="F10:G10"/>
    <mergeCell ref="H10:I10"/>
    <mergeCell ref="J10:K10"/>
    <mergeCell ref="L10:M10"/>
    <mergeCell ref="N8:O8"/>
    <mergeCell ref="P8:Q8"/>
    <mergeCell ref="R8:S8"/>
    <mergeCell ref="T8:V8"/>
    <mergeCell ref="B9:C9"/>
    <mergeCell ref="D9:E9"/>
    <mergeCell ref="F9:G9"/>
    <mergeCell ref="H9:I9"/>
    <mergeCell ref="J9:K9"/>
    <mergeCell ref="L9:M9"/>
    <mergeCell ref="N7:O7"/>
    <mergeCell ref="P7:Q7"/>
    <mergeCell ref="R7:S7"/>
    <mergeCell ref="T7:V7"/>
    <mergeCell ref="B8:C8"/>
    <mergeCell ref="D8:E8"/>
    <mergeCell ref="F8:G8"/>
    <mergeCell ref="H8:I8"/>
    <mergeCell ref="J8:K8"/>
    <mergeCell ref="L8:M8"/>
    <mergeCell ref="N6:O6"/>
    <mergeCell ref="P6:Q6"/>
    <mergeCell ref="R6:S6"/>
    <mergeCell ref="T6:V6"/>
    <mergeCell ref="B7:C7"/>
    <mergeCell ref="D7:E7"/>
    <mergeCell ref="F7:G7"/>
    <mergeCell ref="H7:I7"/>
    <mergeCell ref="J7:K7"/>
    <mergeCell ref="L7:M7"/>
    <mergeCell ref="N5:O5"/>
    <mergeCell ref="P5:Q5"/>
    <mergeCell ref="R5:S5"/>
    <mergeCell ref="T5:V5"/>
    <mergeCell ref="B6:C6"/>
    <mergeCell ref="D6:E6"/>
    <mergeCell ref="F6:G6"/>
    <mergeCell ref="H6:I6"/>
    <mergeCell ref="J6:K6"/>
    <mergeCell ref="L6:M6"/>
    <mergeCell ref="N4:O4"/>
    <mergeCell ref="P4:Q4"/>
    <mergeCell ref="R4:S4"/>
    <mergeCell ref="T4:V4"/>
    <mergeCell ref="B5:C5"/>
    <mergeCell ref="D5:E5"/>
    <mergeCell ref="F5:G5"/>
    <mergeCell ref="H5:I5"/>
    <mergeCell ref="J5:K5"/>
    <mergeCell ref="L5:M5"/>
    <mergeCell ref="N3:O3"/>
    <mergeCell ref="P3:Q3"/>
    <mergeCell ref="R3:S3"/>
    <mergeCell ref="T3:V3"/>
    <mergeCell ref="B4:C4"/>
    <mergeCell ref="D4:E4"/>
    <mergeCell ref="F4:G4"/>
    <mergeCell ref="H4:I4"/>
    <mergeCell ref="J4:K4"/>
    <mergeCell ref="L4:M4"/>
    <mergeCell ref="N1:O1"/>
    <mergeCell ref="P1:Q1"/>
    <mergeCell ref="R1:S1"/>
    <mergeCell ref="T1:V1"/>
    <mergeCell ref="B3:C3"/>
    <mergeCell ref="D3:E3"/>
    <mergeCell ref="F3:G3"/>
    <mergeCell ref="H3:I3"/>
    <mergeCell ref="J3:K3"/>
    <mergeCell ref="L3:M3"/>
    <mergeCell ref="B1:C1"/>
    <mergeCell ref="D1:E1"/>
    <mergeCell ref="F1:G1"/>
    <mergeCell ref="H1:I1"/>
    <mergeCell ref="J1:K1"/>
    <mergeCell ref="L1:M1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"/>
  <sheetViews>
    <sheetView workbookViewId="0">
      <selection activeCell="AF3" sqref="AF3"/>
    </sheetView>
  </sheetViews>
  <sheetFormatPr baseColWidth="12" defaultColWidth="4.6640625" defaultRowHeight="18" x14ac:dyDescent="0"/>
  <cols>
    <col min="1" max="1" width="12.83203125" customWidth="1"/>
    <col min="2" max="2" width="4.6640625" customWidth="1"/>
    <col min="24" max="32" width="9.83203125" customWidth="1"/>
  </cols>
  <sheetData>
    <row r="1" spans="1:39">
      <c r="A1" s="13" t="s">
        <v>9</v>
      </c>
      <c r="B1" s="26">
        <v>1</v>
      </c>
      <c r="C1" s="26"/>
      <c r="D1" s="26">
        <v>2</v>
      </c>
      <c r="E1" s="26"/>
      <c r="F1" s="26">
        <v>3</v>
      </c>
      <c r="G1" s="26"/>
      <c r="H1" s="26">
        <v>4</v>
      </c>
      <c r="I1" s="26"/>
      <c r="J1" s="26">
        <v>5</v>
      </c>
      <c r="K1" s="26"/>
      <c r="L1" s="26">
        <v>6</v>
      </c>
      <c r="M1" s="26"/>
      <c r="N1" s="26">
        <v>7</v>
      </c>
      <c r="O1" s="26"/>
      <c r="P1" s="26">
        <v>8</v>
      </c>
      <c r="Q1" s="26"/>
      <c r="R1" s="26">
        <v>9</v>
      </c>
      <c r="S1" s="26"/>
      <c r="T1" s="26">
        <v>10</v>
      </c>
      <c r="U1" s="26"/>
      <c r="V1" s="27"/>
      <c r="W1" s="20" t="s">
        <v>17</v>
      </c>
      <c r="Y1" s="14" t="s">
        <v>12</v>
      </c>
      <c r="Z1" s="14" t="s">
        <v>13</v>
      </c>
      <c r="AA1" s="14" t="s">
        <v>3</v>
      </c>
      <c r="AB1" s="14" t="s">
        <v>14</v>
      </c>
      <c r="AC1" s="14" t="s">
        <v>4</v>
      </c>
      <c r="AD1" s="14" t="s">
        <v>18</v>
      </c>
      <c r="AE1" s="14" t="s">
        <v>15</v>
      </c>
      <c r="AF1" s="14" t="s">
        <v>16</v>
      </c>
    </row>
    <row r="2" spans="1:39">
      <c r="A2" s="11" t="s">
        <v>5</v>
      </c>
      <c r="B2" s="2">
        <v>8</v>
      </c>
      <c r="C2" s="2">
        <v>2</v>
      </c>
      <c r="D2" s="2">
        <v>6</v>
      </c>
      <c r="E2" s="2">
        <v>1</v>
      </c>
      <c r="F2" s="2">
        <v>7</v>
      </c>
      <c r="G2" s="2">
        <v>3</v>
      </c>
      <c r="H2" s="2">
        <v>10</v>
      </c>
      <c r="I2" s="2">
        <v>0</v>
      </c>
      <c r="J2" s="2">
        <v>10</v>
      </c>
      <c r="K2" s="2">
        <v>0</v>
      </c>
      <c r="L2" s="2">
        <v>6</v>
      </c>
      <c r="M2" s="2">
        <v>1</v>
      </c>
      <c r="N2" s="2">
        <v>10</v>
      </c>
      <c r="O2" s="2">
        <v>0</v>
      </c>
      <c r="P2" s="2">
        <v>10</v>
      </c>
      <c r="Q2" s="2">
        <v>0</v>
      </c>
      <c r="R2" s="2">
        <v>10</v>
      </c>
      <c r="S2" s="2">
        <v>0</v>
      </c>
      <c r="T2" s="2">
        <v>10</v>
      </c>
      <c r="U2" s="2">
        <v>9</v>
      </c>
      <c r="V2" s="16">
        <v>1</v>
      </c>
      <c r="W2" s="17"/>
      <c r="Y2" s="14">
        <f>W5</f>
        <v>6</v>
      </c>
      <c r="Z2" s="14" t="str">
        <f>INT(0.5+100*(1-W10/W9))&amp;"%"&amp;"("&amp;W9-W10&amp;"/"&amp;W9&amp;")"</f>
        <v>100%(1/1)</v>
      </c>
      <c r="AA2" s="14" t="str">
        <f>INT(0.5+100*(1-(W8-W10)/W11))&amp;"%"&amp;"("&amp;W11-W8+W10&amp;"/"&amp;W11&amp;")"</f>
        <v>50%(2/4)</v>
      </c>
      <c r="AB2" s="14">
        <f>W8</f>
        <v>2</v>
      </c>
      <c r="AC2" s="14">
        <f>W7</f>
        <v>2</v>
      </c>
      <c r="AD2" s="36" t="str">
        <f>W3&amp;"/"&amp;W12</f>
        <v>0/0</v>
      </c>
      <c r="AE2" s="14">
        <f>W4</f>
        <v>4</v>
      </c>
      <c r="AF2" s="15">
        <f>W5/W6</f>
        <v>3</v>
      </c>
    </row>
    <row r="3" spans="1:39">
      <c r="A3" s="11" t="s">
        <v>6</v>
      </c>
      <c r="B3" s="28">
        <v>0</v>
      </c>
      <c r="C3" s="28"/>
      <c r="D3" s="28">
        <v>0</v>
      </c>
      <c r="E3" s="28"/>
      <c r="F3" s="28">
        <v>0</v>
      </c>
      <c r="G3" s="28"/>
      <c r="H3" s="28">
        <v>0</v>
      </c>
      <c r="I3" s="28"/>
      <c r="J3" s="28">
        <v>0</v>
      </c>
      <c r="K3" s="28"/>
      <c r="L3" s="28">
        <v>0</v>
      </c>
      <c r="M3" s="28"/>
      <c r="N3" s="28">
        <v>0</v>
      </c>
      <c r="O3" s="28"/>
      <c r="P3" s="28">
        <v>0</v>
      </c>
      <c r="Q3" s="28"/>
      <c r="R3" s="28">
        <v>0</v>
      </c>
      <c r="S3" s="28"/>
      <c r="T3" s="28">
        <v>0</v>
      </c>
      <c r="U3" s="28"/>
      <c r="V3" s="30"/>
      <c r="W3" s="17">
        <f t="shared" ref="W3:W12" si="0">SUM(B3:V3)</f>
        <v>0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9" thickBot="1">
      <c r="A4" s="10" t="s">
        <v>7</v>
      </c>
      <c r="B4" s="29">
        <v>1</v>
      </c>
      <c r="C4" s="29"/>
      <c r="D4" s="29">
        <v>1</v>
      </c>
      <c r="E4" s="29"/>
      <c r="F4" s="29">
        <v>1</v>
      </c>
      <c r="G4" s="29"/>
      <c r="H4" s="29">
        <v>0</v>
      </c>
      <c r="I4" s="29"/>
      <c r="J4" s="29">
        <v>0</v>
      </c>
      <c r="K4" s="29"/>
      <c r="L4" s="29">
        <v>1</v>
      </c>
      <c r="M4" s="29"/>
      <c r="N4" s="29">
        <v>0</v>
      </c>
      <c r="O4" s="29"/>
      <c r="P4" s="29">
        <v>0</v>
      </c>
      <c r="Q4" s="29"/>
      <c r="R4" s="29">
        <v>0</v>
      </c>
      <c r="S4" s="29"/>
      <c r="T4" s="29">
        <v>0</v>
      </c>
      <c r="U4" s="29"/>
      <c r="V4" s="31"/>
      <c r="W4" s="17">
        <f t="shared" si="0"/>
        <v>4</v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9" ht="19" thickTop="1">
      <c r="A5" s="9" t="s">
        <v>0</v>
      </c>
      <c r="B5" s="32">
        <f>IF(B2=10,1,0)</f>
        <v>0</v>
      </c>
      <c r="C5" s="32"/>
      <c r="D5" s="32">
        <f t="shared" ref="D5" si="1">IF(D2=10,1,0)</f>
        <v>0</v>
      </c>
      <c r="E5" s="32"/>
      <c r="F5" s="32">
        <f t="shared" ref="F5" si="2">IF(F2=10,1,0)</f>
        <v>0</v>
      </c>
      <c r="G5" s="32"/>
      <c r="H5" s="32">
        <f t="shared" ref="H5" si="3">IF(H2=10,1,0)</f>
        <v>1</v>
      </c>
      <c r="I5" s="32"/>
      <c r="J5" s="32">
        <f t="shared" ref="J5" si="4">IF(J2=10,1,0)</f>
        <v>1</v>
      </c>
      <c r="K5" s="32"/>
      <c r="L5" s="32">
        <f t="shared" ref="L5" si="5">IF(L2=10,1,0)</f>
        <v>0</v>
      </c>
      <c r="M5" s="32"/>
      <c r="N5" s="32">
        <f t="shared" ref="N5" si="6">IF(N2=10,1,0)</f>
        <v>1</v>
      </c>
      <c r="O5" s="32"/>
      <c r="P5" s="32">
        <f t="shared" ref="P5" si="7">IF(P2=10,1,0)</f>
        <v>1</v>
      </c>
      <c r="Q5" s="32"/>
      <c r="R5" s="32">
        <f t="shared" ref="R5" si="8">IF(R2=10,1,0)</f>
        <v>1</v>
      </c>
      <c r="S5" s="32"/>
      <c r="T5" s="32">
        <f>IF(AND(T2=10,U2=10),2,IF(T2=10,1,0))</f>
        <v>1</v>
      </c>
      <c r="U5" s="32"/>
      <c r="V5" s="33"/>
      <c r="W5" s="17">
        <f t="shared" si="0"/>
        <v>6</v>
      </c>
    </row>
    <row r="6" spans="1:39">
      <c r="A6" s="8" t="s">
        <v>1</v>
      </c>
      <c r="B6" s="25">
        <f>B5</f>
        <v>0</v>
      </c>
      <c r="C6" s="25"/>
      <c r="D6" s="25">
        <f>IF(AND(D5=1,B5=0),1,0)</f>
        <v>0</v>
      </c>
      <c r="E6" s="25"/>
      <c r="F6" s="25">
        <f t="shared" ref="F6" si="9">IF(AND(F5=1,D5=0),1,0)</f>
        <v>0</v>
      </c>
      <c r="G6" s="25"/>
      <c r="H6" s="25">
        <f t="shared" ref="H6" si="10">IF(AND(H5=1,F5=0),1,0)</f>
        <v>1</v>
      </c>
      <c r="I6" s="25"/>
      <c r="J6" s="25">
        <f t="shared" ref="J6" si="11">IF(AND(J5=1,H5=0),1,0)</f>
        <v>0</v>
      </c>
      <c r="K6" s="25"/>
      <c r="L6" s="25">
        <f t="shared" ref="L6" si="12">IF(AND(L5=1,J5=0),1,0)</f>
        <v>0</v>
      </c>
      <c r="M6" s="25"/>
      <c r="N6" s="25">
        <f t="shared" ref="N6" si="13">IF(AND(N5=1,L5=0),1,0)</f>
        <v>1</v>
      </c>
      <c r="O6" s="25"/>
      <c r="P6" s="25">
        <f t="shared" ref="P6" si="14">IF(AND(P5=1,N5=0),1,0)</f>
        <v>0</v>
      </c>
      <c r="Q6" s="25"/>
      <c r="R6" s="25">
        <f t="shared" ref="R6" si="15">IF(AND(R5=1,P5=0),1,0)</f>
        <v>0</v>
      </c>
      <c r="S6" s="25"/>
      <c r="T6" s="25">
        <f>IF(AND(T5=1,R5=0),1,0)</f>
        <v>0</v>
      </c>
      <c r="U6" s="25"/>
      <c r="V6" s="22"/>
      <c r="W6" s="17">
        <f t="shared" si="0"/>
        <v>2</v>
      </c>
    </row>
    <row r="7" spans="1:39">
      <c r="A7" s="8" t="s">
        <v>2</v>
      </c>
      <c r="B7" s="25">
        <f>IF(NOT(B2+C2=10),1,0)</f>
        <v>0</v>
      </c>
      <c r="C7" s="25"/>
      <c r="D7" s="25">
        <f t="shared" ref="D7" si="16">IF(NOT(D2+E2=10),1,0)</f>
        <v>1</v>
      </c>
      <c r="E7" s="25"/>
      <c r="F7" s="25">
        <f t="shared" ref="F7" si="17">IF(NOT(F2+G2=10),1,0)</f>
        <v>0</v>
      </c>
      <c r="G7" s="25"/>
      <c r="H7" s="25">
        <f t="shared" ref="H7" si="18">IF(NOT(H2+I2=10),1,0)</f>
        <v>0</v>
      </c>
      <c r="I7" s="25"/>
      <c r="J7" s="25">
        <f t="shared" ref="J7" si="19">IF(NOT(J2+K2=10),1,0)</f>
        <v>0</v>
      </c>
      <c r="K7" s="25"/>
      <c r="L7" s="25">
        <f t="shared" ref="L7" si="20">IF(NOT(L2+M2=10),1,0)</f>
        <v>1</v>
      </c>
      <c r="M7" s="25"/>
      <c r="N7" s="25">
        <f t="shared" ref="N7" si="21">IF(NOT(N2+O2=10),1,0)</f>
        <v>0</v>
      </c>
      <c r="O7" s="25"/>
      <c r="P7" s="25">
        <f t="shared" ref="P7" si="22">IF(NOT(P2+Q2=10),1,0)</f>
        <v>0</v>
      </c>
      <c r="Q7" s="25"/>
      <c r="R7" s="25">
        <f t="shared" ref="R7" si="23">IF(NOT(R2+S2=10),1,0)</f>
        <v>0</v>
      </c>
      <c r="S7" s="25"/>
      <c r="T7" s="25">
        <f>IF(NOT(OR(T2=10,T2+U2=10)),1,0)</f>
        <v>0</v>
      </c>
      <c r="U7" s="25"/>
      <c r="V7" s="22"/>
      <c r="W7" s="17">
        <f t="shared" si="0"/>
        <v>2</v>
      </c>
    </row>
    <row r="8" spans="1:39">
      <c r="A8" s="8" t="s">
        <v>23</v>
      </c>
      <c r="B8" s="25">
        <f>IF(AND(B3=0,B7=1),1,0)</f>
        <v>0</v>
      </c>
      <c r="C8" s="25"/>
      <c r="D8" s="25">
        <f t="shared" ref="D8" si="24">IF(AND(D3=0,D7=1),1,0)</f>
        <v>1</v>
      </c>
      <c r="E8" s="25"/>
      <c r="F8" s="25">
        <f t="shared" ref="F8" si="25">IF(AND(F3=0,F7=1),1,0)</f>
        <v>0</v>
      </c>
      <c r="G8" s="25"/>
      <c r="H8" s="25">
        <f t="shared" ref="H8" si="26">IF(AND(H3=0,H7=1),1,0)</f>
        <v>0</v>
      </c>
      <c r="I8" s="25"/>
      <c r="J8" s="25">
        <f t="shared" ref="J8" si="27">IF(AND(J3=0,J7=1),1,0)</f>
        <v>0</v>
      </c>
      <c r="K8" s="25"/>
      <c r="L8" s="25">
        <f t="shared" ref="L8" si="28">IF(AND(L3=0,L7=1),1,0)</f>
        <v>1</v>
      </c>
      <c r="M8" s="25"/>
      <c r="N8" s="25">
        <f t="shared" ref="N8" si="29">IF(AND(N3=0,N7=1),1,0)</f>
        <v>0</v>
      </c>
      <c r="O8" s="25"/>
      <c r="P8" s="25">
        <f t="shared" ref="P8" si="30">IF(AND(P3=0,P7=1),1,0)</f>
        <v>0</v>
      </c>
      <c r="Q8" s="25"/>
      <c r="R8" s="25">
        <f t="shared" ref="R8" si="31">IF(AND(R3=0,R7=1),1,0)</f>
        <v>0</v>
      </c>
      <c r="S8" s="25"/>
      <c r="T8" s="25">
        <f>IF(OR(AND(T3=0,T7=1),AND(T2=10,U2+V2&lt;10,T3=0)),1,0)</f>
        <v>0</v>
      </c>
      <c r="U8" s="25"/>
      <c r="V8" s="22"/>
      <c r="W8" s="17">
        <f t="shared" si="0"/>
        <v>2</v>
      </c>
    </row>
    <row r="9" spans="1:39">
      <c r="A9" s="8" t="s">
        <v>8</v>
      </c>
      <c r="B9" s="25">
        <f>IF(B2=9,1,0)</f>
        <v>0</v>
      </c>
      <c r="C9" s="25"/>
      <c r="D9" s="25">
        <f t="shared" ref="D9" si="32">IF(D2=9,1,0)</f>
        <v>0</v>
      </c>
      <c r="E9" s="25"/>
      <c r="F9" s="25">
        <f t="shared" ref="F9" si="33">IF(F2=9,1,0)</f>
        <v>0</v>
      </c>
      <c r="G9" s="25"/>
      <c r="H9" s="25">
        <f t="shared" ref="H9" si="34">IF(H2=9,1,0)</f>
        <v>0</v>
      </c>
      <c r="I9" s="25"/>
      <c r="J9" s="25">
        <f t="shared" ref="J9" si="35">IF(J2=9,1,0)</f>
        <v>0</v>
      </c>
      <c r="K9" s="25"/>
      <c r="L9" s="25">
        <f t="shared" ref="L9" si="36">IF(L2=9,1,0)</f>
        <v>0</v>
      </c>
      <c r="M9" s="25"/>
      <c r="N9" s="25">
        <f t="shared" ref="N9" si="37">IF(N2=9,1,0)</f>
        <v>0</v>
      </c>
      <c r="O9" s="25"/>
      <c r="P9" s="25">
        <f t="shared" ref="P9" si="38">IF(P2=9,1,0)</f>
        <v>0</v>
      </c>
      <c r="Q9" s="25"/>
      <c r="R9" s="25">
        <f t="shared" ref="R9" si="39">IF(R2=9,1,0)</f>
        <v>0</v>
      </c>
      <c r="S9" s="25"/>
      <c r="T9" s="25">
        <f>IF(OR(T2=9,AND(T2=10,U2=9)),1,0)</f>
        <v>1</v>
      </c>
      <c r="U9" s="25"/>
      <c r="V9" s="22"/>
      <c r="W9" s="17">
        <f t="shared" si="0"/>
        <v>1</v>
      </c>
    </row>
    <row r="10" spans="1:39">
      <c r="A10" s="8" t="s">
        <v>21</v>
      </c>
      <c r="B10" s="22">
        <f>B7*B9</f>
        <v>0</v>
      </c>
      <c r="C10" s="24"/>
      <c r="D10" s="22">
        <f t="shared" ref="D10" si="40">D7*D9</f>
        <v>0</v>
      </c>
      <c r="E10" s="24"/>
      <c r="F10" s="22">
        <f t="shared" ref="F10" si="41">F7*F9</f>
        <v>0</v>
      </c>
      <c r="G10" s="24"/>
      <c r="H10" s="22">
        <f t="shared" ref="H10" si="42">H7*H9</f>
        <v>0</v>
      </c>
      <c r="I10" s="24"/>
      <c r="J10" s="22">
        <f t="shared" ref="J10" si="43">J7*J9</f>
        <v>0</v>
      </c>
      <c r="K10" s="24"/>
      <c r="L10" s="22">
        <f t="shared" ref="L10" si="44">L7*L9</f>
        <v>0</v>
      </c>
      <c r="M10" s="24"/>
      <c r="N10" s="22">
        <f t="shared" ref="N10" si="45">N7*N9</f>
        <v>0</v>
      </c>
      <c r="O10" s="24"/>
      <c r="P10" s="22">
        <f t="shared" ref="P10" si="46">P7*P9</f>
        <v>0</v>
      </c>
      <c r="Q10" s="24"/>
      <c r="R10" s="22">
        <f t="shared" ref="R10" si="47">R7*R9</f>
        <v>0</v>
      </c>
      <c r="S10" s="24"/>
      <c r="T10" s="22">
        <f>IF(OR(AND(T2=9,U2=0),AND(T2=10,U2=9,V2=0)),1,0)</f>
        <v>0</v>
      </c>
      <c r="U10" s="23"/>
      <c r="V10" s="24"/>
      <c r="W10" s="17">
        <f t="shared" si="0"/>
        <v>0</v>
      </c>
    </row>
    <row r="11" spans="1:39">
      <c r="A11" s="8" t="s">
        <v>22</v>
      </c>
      <c r="B11" s="22">
        <f>IF(AND(B2&lt;9,B3=0),1,0)</f>
        <v>1</v>
      </c>
      <c r="C11" s="24"/>
      <c r="D11" s="22">
        <f t="shared" ref="D11" si="48">IF(AND(D2&lt;9,D3=0),1,0)</f>
        <v>1</v>
      </c>
      <c r="E11" s="24"/>
      <c r="F11" s="22">
        <f t="shared" ref="F11" si="49">IF(AND(F2&lt;9,F3=0),1,0)</f>
        <v>1</v>
      </c>
      <c r="G11" s="24"/>
      <c r="H11" s="22">
        <f t="shared" ref="H11" si="50">IF(AND(H2&lt;9,H3=0),1,0)</f>
        <v>0</v>
      </c>
      <c r="I11" s="24"/>
      <c r="J11" s="22">
        <f t="shared" ref="J11" si="51">IF(AND(J2&lt;9,J3=0),1,0)</f>
        <v>0</v>
      </c>
      <c r="K11" s="24"/>
      <c r="L11" s="22">
        <f t="shared" ref="L11" si="52">IF(AND(L2&lt;9,L3=0),1,0)</f>
        <v>1</v>
      </c>
      <c r="M11" s="24"/>
      <c r="N11" s="22">
        <f t="shared" ref="N11" si="53">IF(AND(N2&lt;9,N3=0),1,0)</f>
        <v>0</v>
      </c>
      <c r="O11" s="24"/>
      <c r="P11" s="22">
        <f t="shared" ref="P11" si="54">IF(AND(P2&lt;9,P3=0),1,0)</f>
        <v>0</v>
      </c>
      <c r="Q11" s="24"/>
      <c r="R11" s="22">
        <f t="shared" ref="R11" si="55">IF(AND(R2&lt;9,R3=0),1,0)</f>
        <v>0</v>
      </c>
      <c r="S11" s="24"/>
      <c r="T11" s="22">
        <f>IF(AND(T3=0,OR(T2&lt;9,AND(T2=10,U2&lt;9))),1,0)</f>
        <v>0</v>
      </c>
      <c r="U11" s="23"/>
      <c r="V11" s="24"/>
      <c r="W11" s="17">
        <f t="shared" si="0"/>
        <v>4</v>
      </c>
    </row>
    <row r="12" spans="1:39">
      <c r="A12" s="8" t="s">
        <v>19</v>
      </c>
      <c r="B12" s="25">
        <f>IF(AND(B3=1,B7=0),1,0)</f>
        <v>0</v>
      </c>
      <c r="C12" s="25"/>
      <c r="D12" s="25">
        <f>IF(AND(D3=1,D7=0),1,0)</f>
        <v>0</v>
      </c>
      <c r="E12" s="25"/>
      <c r="F12" s="25">
        <f>IF(AND(F3=1,F7=0),1,0)</f>
        <v>0</v>
      </c>
      <c r="G12" s="25"/>
      <c r="H12" s="25">
        <f>IF(AND(H3=1,H7=0),1,0)</f>
        <v>0</v>
      </c>
      <c r="I12" s="25"/>
      <c r="J12" s="25">
        <f>IF(AND(J3=1,J7=0),1,0)</f>
        <v>0</v>
      </c>
      <c r="K12" s="25"/>
      <c r="L12" s="25">
        <f>IF(AND(L3=1,L7=0),1,0)</f>
        <v>0</v>
      </c>
      <c r="M12" s="25"/>
      <c r="N12" s="25">
        <f>IF(AND(N3=1,N7=0),1,0)</f>
        <v>0</v>
      </c>
      <c r="O12" s="25"/>
      <c r="P12" s="25">
        <f>IF(AND(P3=1,P7=0),1,0)</f>
        <v>0</v>
      </c>
      <c r="Q12" s="25"/>
      <c r="R12" s="25">
        <f>IF(AND(R3=1,R7=0),1,0)</f>
        <v>0</v>
      </c>
      <c r="S12" s="25"/>
      <c r="T12" s="25">
        <f>IF(AND(T3=1,OR(T2+U2=10,U2+V2=10)),1,0)</f>
        <v>0</v>
      </c>
      <c r="U12" s="25"/>
      <c r="V12" s="22"/>
      <c r="W12" s="17">
        <f t="shared" si="0"/>
        <v>0</v>
      </c>
    </row>
  </sheetData>
  <mergeCells count="110">
    <mergeCell ref="N12:O12"/>
    <mergeCell ref="P12:Q12"/>
    <mergeCell ref="R12:S12"/>
    <mergeCell ref="T12:V12"/>
    <mergeCell ref="N11:O11"/>
    <mergeCell ref="P11:Q11"/>
    <mergeCell ref="R11:S11"/>
    <mergeCell ref="T11:V11"/>
    <mergeCell ref="B12:C12"/>
    <mergeCell ref="D12:E12"/>
    <mergeCell ref="F12:G12"/>
    <mergeCell ref="H12:I12"/>
    <mergeCell ref="J12:K12"/>
    <mergeCell ref="L12:M12"/>
    <mergeCell ref="N10:O10"/>
    <mergeCell ref="P10:Q10"/>
    <mergeCell ref="R10:S10"/>
    <mergeCell ref="T10:V10"/>
    <mergeCell ref="B11:C11"/>
    <mergeCell ref="D11:E11"/>
    <mergeCell ref="F11:G11"/>
    <mergeCell ref="H11:I11"/>
    <mergeCell ref="J11:K11"/>
    <mergeCell ref="L11:M11"/>
    <mergeCell ref="N9:O9"/>
    <mergeCell ref="P9:Q9"/>
    <mergeCell ref="R9:S9"/>
    <mergeCell ref="T9:V9"/>
    <mergeCell ref="B10:C10"/>
    <mergeCell ref="D10:E10"/>
    <mergeCell ref="F10:G10"/>
    <mergeCell ref="H10:I10"/>
    <mergeCell ref="J10:K10"/>
    <mergeCell ref="L10:M10"/>
    <mergeCell ref="N8:O8"/>
    <mergeCell ref="P8:Q8"/>
    <mergeCell ref="R8:S8"/>
    <mergeCell ref="T8:V8"/>
    <mergeCell ref="B9:C9"/>
    <mergeCell ref="D9:E9"/>
    <mergeCell ref="F9:G9"/>
    <mergeCell ref="H9:I9"/>
    <mergeCell ref="J9:K9"/>
    <mergeCell ref="L9:M9"/>
    <mergeCell ref="N7:O7"/>
    <mergeCell ref="P7:Q7"/>
    <mergeCell ref="R7:S7"/>
    <mergeCell ref="T7:V7"/>
    <mergeCell ref="B8:C8"/>
    <mergeCell ref="D8:E8"/>
    <mergeCell ref="F8:G8"/>
    <mergeCell ref="H8:I8"/>
    <mergeCell ref="J8:K8"/>
    <mergeCell ref="L8:M8"/>
    <mergeCell ref="N6:O6"/>
    <mergeCell ref="P6:Q6"/>
    <mergeCell ref="R6:S6"/>
    <mergeCell ref="T6:V6"/>
    <mergeCell ref="B7:C7"/>
    <mergeCell ref="D7:E7"/>
    <mergeCell ref="F7:G7"/>
    <mergeCell ref="H7:I7"/>
    <mergeCell ref="J7:K7"/>
    <mergeCell ref="L7:M7"/>
    <mergeCell ref="N5:O5"/>
    <mergeCell ref="P5:Q5"/>
    <mergeCell ref="R5:S5"/>
    <mergeCell ref="T5:V5"/>
    <mergeCell ref="B6:C6"/>
    <mergeCell ref="D6:E6"/>
    <mergeCell ref="F6:G6"/>
    <mergeCell ref="H6:I6"/>
    <mergeCell ref="J6:K6"/>
    <mergeCell ref="L6:M6"/>
    <mergeCell ref="N4:O4"/>
    <mergeCell ref="P4:Q4"/>
    <mergeCell ref="R4:S4"/>
    <mergeCell ref="T4:V4"/>
    <mergeCell ref="B5:C5"/>
    <mergeCell ref="D5:E5"/>
    <mergeCell ref="F5:G5"/>
    <mergeCell ref="H5:I5"/>
    <mergeCell ref="J5:K5"/>
    <mergeCell ref="L5:M5"/>
    <mergeCell ref="N3:O3"/>
    <mergeCell ref="P3:Q3"/>
    <mergeCell ref="R3:S3"/>
    <mergeCell ref="T3:V3"/>
    <mergeCell ref="B4:C4"/>
    <mergeCell ref="D4:E4"/>
    <mergeCell ref="F4:G4"/>
    <mergeCell ref="H4:I4"/>
    <mergeCell ref="J4:K4"/>
    <mergeCell ref="L4:M4"/>
    <mergeCell ref="N1:O1"/>
    <mergeCell ref="P1:Q1"/>
    <mergeCell ref="R1:S1"/>
    <mergeCell ref="T1:V1"/>
    <mergeCell ref="B3:C3"/>
    <mergeCell ref="D3:E3"/>
    <mergeCell ref="F3:G3"/>
    <mergeCell ref="H3:I3"/>
    <mergeCell ref="J3:K3"/>
    <mergeCell ref="L3:M3"/>
    <mergeCell ref="B1:C1"/>
    <mergeCell ref="D1:E1"/>
    <mergeCell ref="F1:G1"/>
    <mergeCell ref="H1:I1"/>
    <mergeCell ref="J1:K1"/>
    <mergeCell ref="L1:M1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3G用</vt:lpstr>
      <vt:lpstr>2G用</vt:lpstr>
      <vt:lpstr>1G用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竹中 博之</dc:creator>
  <cp:lastModifiedBy>竹中 博之</cp:lastModifiedBy>
  <dcterms:created xsi:type="dcterms:W3CDTF">2014-11-30T11:50:46Z</dcterms:created>
  <dcterms:modified xsi:type="dcterms:W3CDTF">2014-12-02T03:40:38Z</dcterms:modified>
</cp:coreProperties>
</file>